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MARCHE\MARCHE SICTOM\MARCHES 2017\MAPA\2017-SER-02\"/>
    </mc:Choice>
  </mc:AlternateContent>
  <bookViews>
    <workbookView xWindow="240" yWindow="105" windowWidth="19320" windowHeight="9975"/>
  </bookViews>
  <sheets>
    <sheet name="DQE" sheetId="1" r:id="rId1"/>
    <sheet name="BPU" sheetId="3" r:id="rId2"/>
  </sheets>
  <calcPr calcId="152511"/>
</workbook>
</file>

<file path=xl/calcChain.xml><?xml version="1.0" encoding="utf-8"?>
<calcChain xmlns="http://schemas.openxmlformats.org/spreadsheetml/2006/main">
  <c r="F85" i="1" l="1"/>
  <c r="F84" i="1"/>
  <c r="F93" i="1"/>
  <c r="F92" i="1"/>
  <c r="F91" i="1"/>
  <c r="F99" i="1"/>
  <c r="F100" i="1"/>
  <c r="F98" i="1"/>
  <c r="F97" i="1"/>
  <c r="F103" i="1"/>
  <c r="F102" i="1"/>
  <c r="F96" i="1"/>
  <c r="F94" i="1"/>
  <c r="F33" i="1" l="1"/>
  <c r="F32" i="1"/>
  <c r="F31" i="1"/>
  <c r="F70" i="1" l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71" i="1" s="1"/>
  <c r="F113" i="1" s="1"/>
  <c r="F42" i="1"/>
  <c r="F41" i="1"/>
  <c r="F40" i="1"/>
  <c r="F11" i="1" l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4" i="1"/>
  <c r="F35" i="1"/>
  <c r="F36" i="1"/>
  <c r="F37" i="1"/>
  <c r="F38" i="1"/>
  <c r="F39" i="1"/>
  <c r="F44" i="1"/>
  <c r="F45" i="1"/>
  <c r="F46" i="1"/>
  <c r="F47" i="1"/>
  <c r="F50" i="1"/>
  <c r="F51" i="1"/>
  <c r="F52" i="1"/>
  <c r="F105" i="1"/>
  <c r="F101" i="1"/>
  <c r="F95" i="1"/>
  <c r="F87" i="1"/>
  <c r="F86" i="1"/>
  <c r="F83" i="1"/>
  <c r="F82" i="1"/>
  <c r="F81" i="1"/>
  <c r="F80" i="1"/>
  <c r="F79" i="1"/>
  <c r="F78" i="1"/>
  <c r="F77" i="1"/>
  <c r="F75" i="1"/>
  <c r="F74" i="1"/>
  <c r="F73" i="1"/>
  <c r="F114" i="1" l="1"/>
  <c r="F116" i="1"/>
  <c r="F111" i="1"/>
  <c r="F118" i="1" l="1"/>
  <c r="F120" i="1"/>
</calcChain>
</file>

<file path=xl/sharedStrings.xml><?xml version="1.0" encoding="utf-8"?>
<sst xmlns="http://schemas.openxmlformats.org/spreadsheetml/2006/main" count="452" uniqueCount="234">
  <si>
    <t>Pézenas les Amandiers</t>
  </si>
  <si>
    <t>Pézenas Boularan</t>
  </si>
  <si>
    <t>Pézenas Centre de tri</t>
  </si>
  <si>
    <t>Agde Quai de transfert</t>
  </si>
  <si>
    <t xml:space="preserve">Corneilhan </t>
  </si>
  <si>
    <t>Déchèterie de Servian</t>
  </si>
  <si>
    <t>Site</t>
  </si>
  <si>
    <t>Prestation</t>
  </si>
  <si>
    <t>Télésurveillance digitale</t>
  </si>
  <si>
    <t>Vidéo gardiennage de la fermeture à l'ouverture du site</t>
  </si>
  <si>
    <t>Unités</t>
  </si>
  <si>
    <t>mois</t>
  </si>
  <si>
    <t>Quantité</t>
  </si>
  <si>
    <t>forfait</t>
  </si>
  <si>
    <t>Prix unitaire (HT)</t>
  </si>
  <si>
    <t>Prix total (HT)</t>
  </si>
  <si>
    <t>Prix total (TTC)</t>
  </si>
  <si>
    <t>Tous sites</t>
  </si>
  <si>
    <t>unités</t>
  </si>
  <si>
    <t>Interventions physiques sur l'année</t>
  </si>
  <si>
    <t>SICTOM DE LA REGION DE PEZENAS</t>
  </si>
  <si>
    <t>Déchèterie Agde Prunette</t>
  </si>
  <si>
    <t>Déchèterie de Pézenas</t>
  </si>
  <si>
    <t>TOTAL DE LA PRESTATION COMPLETE ANNUELLE TOUS SITES CONFONDUS</t>
  </si>
  <si>
    <t>Pézenas Gallego</t>
  </si>
  <si>
    <t xml:space="preserve">Administratif Nézignan l'Evêque Dumas </t>
  </si>
  <si>
    <t>Nouveau site</t>
  </si>
  <si>
    <t>A</t>
  </si>
  <si>
    <t>B</t>
  </si>
  <si>
    <t>C</t>
  </si>
  <si>
    <t>Maintenance curative</t>
  </si>
  <si>
    <t>remplacement d'une caméra analogique dome 720 P</t>
  </si>
  <si>
    <t>remplacement d'une caméra analogique PTZ HD 1080 P</t>
  </si>
  <si>
    <t>remplacement d'un enregistreur analogique 4 voies</t>
  </si>
  <si>
    <t>remplacement d'une caméra IP DOME 3 MP</t>
  </si>
  <si>
    <t>remplacement d'une caméra IP PTZ 2MP</t>
  </si>
  <si>
    <t>Gardiennage</t>
  </si>
  <si>
    <t>remplacement d'un enregistreur IP 4 voies</t>
  </si>
  <si>
    <t>heures</t>
  </si>
  <si>
    <t>Unité</t>
  </si>
  <si>
    <t>Libellé</t>
  </si>
  <si>
    <t>P.U pièce et main d'oeuvre en € HT</t>
  </si>
  <si>
    <t>Désignation de l'article</t>
  </si>
  <si>
    <t>Caméras d'extérieur (toute sujétion incluse y.c caisson), avec la pose et le paramétrage</t>
  </si>
  <si>
    <t>U</t>
  </si>
  <si>
    <t>Caméra Analogique PTZ , extérieures avec fixations</t>
  </si>
  <si>
    <t>Dôme PTZ 2Mpx - (CMOS HD -zoom x20 - interface IP - 1920 x 1080)</t>
  </si>
  <si>
    <t>Fixe 1,3 Mpx  - (CMOS HD - interface IP - 1280 x 720)</t>
  </si>
  <si>
    <t>Fixe 3Mpx - (CMOS HD - interface IP)</t>
  </si>
  <si>
    <t>Fixe 5Mpx - (CMOS HD - interface IP )</t>
  </si>
  <si>
    <t>Caméra 6 Mp avec détection de mouvement  discriminé dans l'image</t>
  </si>
  <si>
    <t>Caméra double objectif 6 Mp avec détection de mouvement discriminé dans l'image</t>
  </si>
  <si>
    <t>Lecture de plaque d'immatriculation (4CIF - Interface IP)</t>
  </si>
  <si>
    <t>Accessoires</t>
  </si>
  <si>
    <t>Objectif à focale progressive</t>
  </si>
  <si>
    <t>Plus value objectif</t>
  </si>
  <si>
    <t>Projecteur infrarouge à angle fixe / 60 m</t>
  </si>
  <si>
    <t>Projecteur infrarouge à angle fixe / 30 m</t>
  </si>
  <si>
    <t>Support caméra sur mât ou candelabre ( suivant produit )</t>
  </si>
  <si>
    <t>Support caméra sur façade</t>
  </si>
  <si>
    <t>Mat autostable hauteur 2 m environ</t>
  </si>
  <si>
    <t>Deport</t>
  </si>
  <si>
    <t>Implantation réhausse mât (2 m) toutes sujétions incluses</t>
  </si>
  <si>
    <t>Mât métal 6m avec trappe de visite y.c massif béton, étude béton, peinture, Ornement de pose</t>
  </si>
  <si>
    <t>Mât métal 8m avec trappe de visite y.c massif béton, étude béton, peinture, Ornement de pose</t>
  </si>
  <si>
    <t>Installation de chantier</t>
  </si>
  <si>
    <t>Liaisons caméra/ interfaces réseau cuivre et énergie</t>
  </si>
  <si>
    <t>Liaison caméra (alimentation, vidéo/Ethernet, commande) / Forfait inférieurà 20m</t>
  </si>
  <si>
    <t>Liaison caméra (alimentation, vidéo/Ethernet, commande) / Forfait inférieur à 50m</t>
  </si>
  <si>
    <t>Liaison caméra (alimentation, vidéo/Ethernet, commande) / Forfait inférieur à 90m</t>
  </si>
  <si>
    <t>Liaison caméra (alimentation, vidéo/Ethernet, commande) / Courte distance</t>
  </si>
  <si>
    <t>Liaisons caméra/ interfaces réseau F.O et énergie</t>
  </si>
  <si>
    <t>Liaison câble 06 FO SM (toutes sujétions incluses) dans fourreaux classiques</t>
  </si>
  <si>
    <t>ml</t>
  </si>
  <si>
    <t>Câble alimentation caméra (y.c protections)</t>
  </si>
  <si>
    <t>Matériels de raccordement / armoire de rue ou local technique  / panneau d'affichage lumineux (supports, protections électrique et foudre raccordements)</t>
  </si>
  <si>
    <t>Coffret alimentation autonome sur EP</t>
  </si>
  <si>
    <t>Boîte de protection d'épissures étanche</t>
  </si>
  <si>
    <t>Goulotte protection / exterieur metallique type demi lune</t>
  </si>
  <si>
    <t>Jarretières SC APC/ SC APC 5m</t>
  </si>
  <si>
    <t>Mesures réflectométriques tronçon complet 06 FO</t>
  </si>
  <si>
    <t>Reperage fourreaux existant</t>
  </si>
  <si>
    <t>Matériel Alarme</t>
  </si>
  <si>
    <t xml:space="preserve">Centrale d'alarme décheterie </t>
  </si>
  <si>
    <t>Centrale d'alarme siège</t>
  </si>
  <si>
    <t>Module contrôle d'accès</t>
  </si>
  <si>
    <t>BAT d'alarme</t>
  </si>
  <si>
    <t>Clavier avec lecteur de Badge</t>
  </si>
  <si>
    <t>Lecteur de Badge</t>
  </si>
  <si>
    <t>Module ext bus</t>
  </si>
  <si>
    <t>Module radio</t>
  </si>
  <si>
    <t>Module ext périphériques</t>
  </si>
  <si>
    <t>Détecteur d'ouverture</t>
  </si>
  <si>
    <t>Détecteur d'ouverture Sans fils</t>
  </si>
  <si>
    <t>Capteur double tech intérieur</t>
  </si>
  <si>
    <t>Capteur double tech Extérieur</t>
  </si>
  <si>
    <t>Capteur double tech radio intérieur</t>
  </si>
  <si>
    <t>Capteur double tech radio Extérieur</t>
  </si>
  <si>
    <t>Barrière IR 50 m</t>
  </si>
  <si>
    <t>Travaux génie civil</t>
  </si>
  <si>
    <t>Tranchée classique 40*100(80 charge), fourreaux PVC  diam 42/45, chaussée cas général</t>
  </si>
  <si>
    <t>Tranchée classique 40*100(80 charge), fourreaux PVC  diam 42/45, chaussée terrain naturel</t>
  </si>
  <si>
    <t>Plus value tranchée terrain naturel si nécessite travail à la main</t>
  </si>
  <si>
    <t>Micro-rainurage chaussée cas général</t>
  </si>
  <si>
    <t>Micro-rainurage chaussée pavée</t>
  </si>
  <si>
    <t>Confection saigné dans désactivé + gaine + réfection</t>
  </si>
  <si>
    <t>Fourniture et pose de chambre L1T 250 KN</t>
  </si>
  <si>
    <t xml:space="preserve">Serveur vidéo </t>
  </si>
  <si>
    <t>Plateforme enregistrement / supervision /administration Analogique 4 voix avec disque</t>
  </si>
  <si>
    <t>Plateforme enregistrement / supervision /administration Analogique 8 voix avec disque</t>
  </si>
  <si>
    <t xml:space="preserve">Serveur OCR Gestion caméras lecture plaques + Logiciel inclus  </t>
  </si>
  <si>
    <t>Disque de stockage  ( 4 To)  7/7 24/24</t>
  </si>
  <si>
    <t>Disque de Stockage  ( 2To) 7/7  24/24</t>
  </si>
  <si>
    <t>Postes de contrôle (exploitation)</t>
  </si>
  <si>
    <t>Station de travail - gestion double écrans</t>
  </si>
  <si>
    <t>Pupitre  1 opérateurs simultanés ( 2 écrans d'exploitation par opérateur )</t>
  </si>
  <si>
    <t>Moniteur 19'' 4/3 - connexion VGA pour station de travail</t>
  </si>
  <si>
    <t>Moniteur 22'' 16/9  - connexion VGA pour station de travail</t>
  </si>
  <si>
    <t>Décodeur 4 voies full HD 25 IPS minimum pour ecran</t>
  </si>
  <si>
    <t xml:space="preserve">Joystick pilotage </t>
  </si>
  <si>
    <t>Equipements actifs réseau</t>
  </si>
  <si>
    <t>mini gbic SFP Fibre</t>
  </si>
  <si>
    <t>SWITCH IND 8 PORTS GIGA POE +4GIGA SFP</t>
  </si>
  <si>
    <t>SWITCH IND 8 PORTS GIGA POE +4GIGA SFP + Module FO Monomode</t>
  </si>
  <si>
    <t>Lien sans fil 30 Mbs utile 5,4 Ghz toute sujetion incluse</t>
  </si>
  <si>
    <t>Lien sans fil  20 Mbs utile 5,4 Ghz toute sujetion incluse</t>
  </si>
  <si>
    <t>Lien radio 40 Mhz + anrtenne</t>
  </si>
  <si>
    <t>Lien Radio 80 Mpbs courte distance</t>
  </si>
  <si>
    <t>Sous total (€HT)</t>
  </si>
  <si>
    <t>Equipements Interieurs (fourniture, pose test et recette)</t>
  </si>
  <si>
    <t>Fourniture et pose mini baie 19'' - 24U</t>
  </si>
  <si>
    <t>Fourniture et pose coffret 19'' - 9U avec accessoires</t>
  </si>
  <si>
    <t>Fourniture et pose Armoire de rue 9U</t>
  </si>
  <si>
    <t>Boîtier 19'' 6 prises secteur 2P+T avec disjoncteur différentiel</t>
  </si>
  <si>
    <t>Panneau répartiteur 24 ports RJ45 - 1U</t>
  </si>
  <si>
    <t>Panneau répartiteur 16 ports RJ45 - 1U</t>
  </si>
  <si>
    <t>Coffret résine d'intégration</t>
  </si>
  <si>
    <r>
      <t>Tiroir optique 06 FO (</t>
    </r>
    <r>
      <rPr>
        <i/>
        <sz val="15"/>
        <color rgb="FF000000"/>
        <rFont val="Calibri"/>
        <family val="2"/>
      </rPr>
      <t>comprend la pose, et la connectorisation de l'ensemble du tiroir)</t>
    </r>
  </si>
  <si>
    <t>Onduleur 800 VA</t>
  </si>
  <si>
    <t>Onduleur 3 KVA, yc raccordements amont et aval (autonomie 30 mn)</t>
  </si>
  <si>
    <t>Onduleur 2 KVA, yc raccordements amont et aval (autonomie 30 mn)</t>
  </si>
  <si>
    <t>Prestations de service connexes</t>
  </si>
  <si>
    <t>Audits, études et dossier d'exécution</t>
  </si>
  <si>
    <t>1/2JH</t>
  </si>
  <si>
    <t>Dossier des ouvrages exécutés</t>
  </si>
  <si>
    <t>Signalisation panneaux zones ( PVC, couleurs, 500x400 mm)</t>
  </si>
  <si>
    <t>1/2 journée prestation ingénieur (vidéo, système, réseau)</t>
  </si>
  <si>
    <t>1/2 jh</t>
  </si>
  <si>
    <t>1/2 journée prestation technicien</t>
  </si>
  <si>
    <t>Formation</t>
  </si>
  <si>
    <t>1/2 jH</t>
  </si>
  <si>
    <t>Formation administration/ supervision / 2 agents</t>
  </si>
  <si>
    <t>badges</t>
  </si>
  <si>
    <t>Formation utilisateurs - exploitation du système / 5 agents</t>
  </si>
  <si>
    <t>adaptateur ethernet/câble  2 brins</t>
  </si>
  <si>
    <t>Convertisseur cuivre (1000 base T vers FO</t>
  </si>
  <si>
    <t>Commutateur Ethernet L2 8Gb + Module FO Monomode GB</t>
  </si>
  <si>
    <t>Commutateur Ethernet L2 8Gb</t>
  </si>
  <si>
    <t>Licence par caméra</t>
  </si>
  <si>
    <t>Serveur de supervision</t>
  </si>
  <si>
    <t>Sirene Extérieure</t>
  </si>
  <si>
    <t>Sirene intérieure</t>
  </si>
  <si>
    <t>Centrale d'alarme local uniquement</t>
  </si>
  <si>
    <t>F</t>
  </si>
  <si>
    <t>Rédaction d'un dossier de site pour l'ensemble des sites</t>
  </si>
  <si>
    <t>Main d'œuvre maintenance</t>
  </si>
  <si>
    <t>h</t>
  </si>
  <si>
    <t>Caméra Analogique extérieure type dome avec fixations</t>
  </si>
  <si>
    <t>Dispositif protection travailleur isolé (2 badges + matériel nécessaire, tous raccordements inclus)</t>
  </si>
  <si>
    <t xml:space="preserve">Remplacement de clavier </t>
  </si>
  <si>
    <t>Remplacement de lecteur de badge</t>
  </si>
  <si>
    <t>COUT DE L'INSTALLATION SUR NOUVEAU SITE  D'UN EQUIPEMENT IDENTIQUE A CELUI DE LA DECHETERIE DE SERVIAN</t>
  </si>
  <si>
    <t>COUT DE LA PRESTATION TELESURVEILLANCE/VIDEOGARDIENNAGE/MAINTENANCE DU NOUVEAU SITE</t>
  </si>
  <si>
    <t>Coût de la maintenance annuelle</t>
  </si>
  <si>
    <t>D</t>
  </si>
  <si>
    <t>(A+D)</t>
  </si>
  <si>
    <t>B+4x(A+C+D)</t>
  </si>
  <si>
    <t>COUT TOTAL DE LA PRESTATION COMPLETE ANNUELLE TOUS SITES CONFONDUS SUR 4 ANS</t>
  </si>
  <si>
    <t>(*) C'est ce prix  sur 4 ans qui sera pris en compte dans l'analyse du critère "prix"</t>
  </si>
  <si>
    <t xml:space="preserve">CONSULTATION 2016 POUR LA TELESURVEILLANCE VIDEOGARDIENNAGE ET MAINTENANCE VIDEO INTRUSION INCENDIE SONORISATION </t>
  </si>
  <si>
    <t>Bordereau de prix unitaires</t>
  </si>
  <si>
    <t>Détail quantitatif estimatif</t>
  </si>
  <si>
    <t>Maintenance préventive</t>
  </si>
  <si>
    <t>Centrale d'alarme</t>
  </si>
  <si>
    <t>Transpondeur</t>
  </si>
  <si>
    <t>Clavier</t>
  </si>
  <si>
    <t>radar</t>
  </si>
  <si>
    <t>CP</t>
  </si>
  <si>
    <t>Lecteur de badge</t>
  </si>
  <si>
    <t>Sirène extérieure</t>
  </si>
  <si>
    <t>Serveur</t>
  </si>
  <si>
    <t>câblage</t>
  </si>
  <si>
    <t>main d'œuvre</t>
  </si>
  <si>
    <t>transmetteur TPH</t>
  </si>
  <si>
    <t>Nouveau site
Fourniture et installation d'un dispositif en tout point identique à celui implanté sur la déchèterie de Servian y compris câblage, branchement et toutes charges afférentes</t>
  </si>
  <si>
    <t>Total</t>
  </si>
  <si>
    <t>Déchèterie des 7 fonts</t>
  </si>
  <si>
    <t>Onduleur rackable</t>
  </si>
  <si>
    <t>Haut-parleurs</t>
  </si>
  <si>
    <t>Ampli audio</t>
  </si>
  <si>
    <t>Ampli Audio</t>
  </si>
  <si>
    <t>Agde Quai de transfert nouveau batiment</t>
  </si>
  <si>
    <t>Remplacement de sirenes extérieures intrusion</t>
  </si>
  <si>
    <t>Remplacement de sirenes intérieures intrusion</t>
  </si>
  <si>
    <t>Remplacement medaillon SF agression PTI</t>
  </si>
  <si>
    <t>Remplacement recepteur SF agression PTI</t>
  </si>
  <si>
    <t>Remplacement de sirenes intérieures incendie</t>
  </si>
  <si>
    <t>remplacement d'une centrale d'alarme intrusion en IP</t>
  </si>
  <si>
    <t>Remplacement onduleur baie alarme intrusion</t>
  </si>
  <si>
    <t>remplacement batterie pour onduleur baie</t>
  </si>
  <si>
    <t>Remplacement routeur GSM 3G/4G</t>
  </si>
  <si>
    <t>Remplacement d'un badge HID</t>
  </si>
  <si>
    <t>remplacement batterie centrale alarme intrusion ou centrale incendie</t>
  </si>
  <si>
    <t>Remplacement de capteurs intérieurs intrusion</t>
  </si>
  <si>
    <t>Remplacement de capteurs extérieurs intrusion</t>
  </si>
  <si>
    <t>Remplacement detecteur optique</t>
  </si>
  <si>
    <t>Remplacement detecteur de flamme</t>
  </si>
  <si>
    <t>Remplacement detecteur TH</t>
  </si>
  <si>
    <t>Remplacement ampli audio</t>
  </si>
  <si>
    <t>Remplacement haut-parleur extérieur</t>
  </si>
  <si>
    <t>Remplacement sabot</t>
  </si>
  <si>
    <t>Remplacement capteur de porte</t>
  </si>
  <si>
    <t>Remplacement d'une centrale incendie</t>
  </si>
  <si>
    <t>Ronde de sécurité (3 rondes par nuit)</t>
  </si>
  <si>
    <t>Batterie pour onduleur</t>
  </si>
  <si>
    <t>batterie centrale alarme intrusion ou centrale incendie</t>
  </si>
  <si>
    <t>recepteur SF agression PTI</t>
  </si>
  <si>
    <t>medaillon SF agression PTI</t>
  </si>
  <si>
    <t>Incendie</t>
  </si>
  <si>
    <t>centrale incendie</t>
  </si>
  <si>
    <t>detecteur optique</t>
  </si>
  <si>
    <t>detecteur de flamme</t>
  </si>
  <si>
    <t>detecteur TH</t>
  </si>
  <si>
    <t>sirenes intérieures incendie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</si>
</sst>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€&quot;"/>
    <numFmt numFmtId="165" formatCode="#,##0.00&quot;    &quot;;#,##0.00&quot;    &quot;;&quot;-&quot;#&quot;    &quot;;&quot; &quot;@&quot; &quot;"/>
  </numFmts>
  <fonts count="1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u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5"/>
      <color rgb="FF000000"/>
      <name val="Calibri"/>
      <family val="2"/>
    </font>
    <font>
      <b/>
      <sz val="15"/>
      <color rgb="FF000000"/>
      <name val="Calibri"/>
      <family val="2"/>
    </font>
    <font>
      <sz val="12"/>
      <color rgb="FF000000"/>
      <name val="Times New Roman"/>
      <family val="1"/>
    </font>
    <font>
      <sz val="11"/>
      <color rgb="FF000000"/>
      <name val="Arial1"/>
    </font>
    <font>
      <b/>
      <i/>
      <sz val="15"/>
      <color rgb="FF000000"/>
      <name val="Calibri"/>
      <family val="2"/>
    </font>
    <font>
      <sz val="16"/>
      <color rgb="FF000000"/>
      <name val="Calibri"/>
      <family val="2"/>
    </font>
    <font>
      <b/>
      <sz val="14"/>
      <color rgb="FF000000"/>
      <name val="Calibri"/>
      <family val="2"/>
    </font>
    <font>
      <sz val="14"/>
      <color rgb="FF000000"/>
      <name val="Calibri"/>
      <family val="2"/>
    </font>
    <font>
      <i/>
      <sz val="15"/>
      <color rgb="FF000000"/>
      <name val="Calibri"/>
      <family val="2"/>
    </font>
    <font>
      <sz val="14"/>
      <color rgb="FF2E2E2E"/>
      <name val="Calibri"/>
      <family val="2"/>
    </font>
    <font>
      <sz val="10"/>
      <color rgb="FF000000"/>
      <name val="Arial"/>
      <family val="2"/>
    </font>
    <font>
      <sz val="15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99CCFF"/>
        <bgColor rgb="FF99CCFF"/>
      </patternFill>
    </fill>
    <fill>
      <patternFill patternType="solid">
        <fgColor rgb="FFC0C0C0"/>
        <bgColor rgb="FFC0C0C0"/>
      </patternFill>
    </fill>
    <fill>
      <patternFill patternType="solid">
        <fgColor rgb="FFCCFFFF"/>
        <bgColor rgb="FFCCFFFF"/>
      </patternFill>
    </fill>
    <fill>
      <patternFill patternType="solid">
        <fgColor rgb="FFBFBFBF"/>
        <bgColor rgb="FFBFBFBF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FFFFFF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7">
    <xf numFmtId="0" fontId="0" fillId="0" borderId="0"/>
    <xf numFmtId="0" fontId="5" fillId="0" borderId="0" applyNumberFormat="0" applyBorder="0" applyProtection="0"/>
    <xf numFmtId="0" fontId="8" fillId="0" borderId="0" applyNumberFormat="0" applyBorder="0" applyProtection="0"/>
    <xf numFmtId="165" fontId="9" fillId="0" borderId="0" applyFont="0" applyBorder="0" applyProtection="0"/>
    <xf numFmtId="0" fontId="8" fillId="0" borderId="0" applyNumberFormat="0" applyBorder="0" applyProtection="0"/>
    <xf numFmtId="0" fontId="16" fillId="0" borderId="0" applyNumberFormat="0" applyBorder="0" applyProtection="0"/>
    <xf numFmtId="0" fontId="16" fillId="0" borderId="0" applyNumberFormat="0" applyBorder="0" applyProtection="0"/>
  </cellStyleXfs>
  <cellXfs count="16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Continuous"/>
    </xf>
    <xf numFmtId="0" fontId="0" fillId="0" borderId="13" xfId="0" applyBorder="1" applyAlignment="1">
      <alignment horizontal="centerContinuous"/>
    </xf>
    <xf numFmtId="0" fontId="0" fillId="0" borderId="14" xfId="0" applyBorder="1" applyAlignment="1">
      <alignment horizontal="centerContinuous"/>
    </xf>
    <xf numFmtId="0" fontId="0" fillId="0" borderId="15" xfId="0" applyBorder="1" applyAlignment="1">
      <alignment horizontal="centerContinuous"/>
    </xf>
    <xf numFmtId="0" fontId="0" fillId="0" borderId="0" xfId="0" applyBorder="1" applyAlignment="1">
      <alignment horizontal="centerContinuous"/>
    </xf>
    <xf numFmtId="0" fontId="0" fillId="0" borderId="16" xfId="0" applyBorder="1" applyAlignment="1">
      <alignment horizontal="centerContinuous"/>
    </xf>
    <xf numFmtId="0" fontId="0" fillId="0" borderId="17" xfId="0" applyBorder="1" applyAlignment="1">
      <alignment horizontal="centerContinuous"/>
    </xf>
    <xf numFmtId="0" fontId="0" fillId="0" borderId="18" xfId="0" applyBorder="1" applyAlignment="1">
      <alignment horizontal="centerContinuous"/>
    </xf>
    <xf numFmtId="0" fontId="0" fillId="0" borderId="19" xfId="0" applyBorder="1" applyAlignment="1">
      <alignment horizontal="centerContinuous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Alignment="1">
      <alignment vertical="center"/>
    </xf>
    <xf numFmtId="0" fontId="0" fillId="2" borderId="7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0" borderId="2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8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0" fillId="0" borderId="21" xfId="0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2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6" fillId="0" borderId="0" xfId="1" applyFont="1" applyFill="1" applyAlignment="1" applyProtection="1">
      <alignment horizontal="center" vertical="center" wrapText="1"/>
    </xf>
    <xf numFmtId="0" fontId="6" fillId="0" borderId="0" xfId="1" applyFont="1" applyFill="1" applyAlignment="1" applyProtection="1">
      <alignment horizontal="center" vertical="center" wrapText="1"/>
      <protection locked="0"/>
    </xf>
    <xf numFmtId="164" fontId="7" fillId="3" borderId="0" xfId="1" applyNumberFormat="1" applyFont="1" applyFill="1" applyAlignment="1" applyProtection="1">
      <alignment horizontal="center" vertical="center"/>
    </xf>
    <xf numFmtId="0" fontId="6" fillId="0" borderId="0" xfId="2" applyFont="1" applyFill="1" applyAlignment="1" applyProtection="1">
      <alignment vertical="center"/>
    </xf>
    <xf numFmtId="0" fontId="6" fillId="0" borderId="0" xfId="2" applyFont="1" applyFill="1" applyAlignment="1" applyProtection="1">
      <alignment vertical="center"/>
      <protection locked="0"/>
    </xf>
    <xf numFmtId="164" fontId="6" fillId="0" borderId="0" xfId="2" applyNumberFormat="1" applyFont="1" applyFill="1" applyAlignment="1" applyProtection="1">
      <alignment horizontal="center" vertical="center"/>
    </xf>
    <xf numFmtId="0" fontId="6" fillId="0" borderId="35" xfId="1" applyFont="1" applyFill="1" applyBorder="1" applyAlignment="1" applyProtection="1">
      <alignment horizontal="center" vertical="center" wrapText="1"/>
    </xf>
    <xf numFmtId="0" fontId="6" fillId="0" borderId="36" xfId="1" applyFont="1" applyFill="1" applyBorder="1" applyAlignment="1" applyProtection="1">
      <alignment horizontal="center" vertical="center" wrapText="1"/>
      <protection locked="0"/>
    </xf>
    <xf numFmtId="0" fontId="6" fillId="0" borderId="36" xfId="1" applyFont="1" applyFill="1" applyBorder="1" applyAlignment="1" applyProtection="1">
      <alignment horizontal="center" vertical="center"/>
    </xf>
    <xf numFmtId="164" fontId="7" fillId="4" borderId="36" xfId="3" applyNumberFormat="1" applyFont="1" applyFill="1" applyBorder="1" applyAlignment="1" applyProtection="1">
      <alignment horizontal="center" vertical="center" wrapText="1"/>
    </xf>
    <xf numFmtId="0" fontId="7" fillId="5" borderId="35" xfId="0" applyFont="1" applyFill="1" applyBorder="1" applyAlignment="1">
      <alignment horizontal="center" vertical="center" wrapText="1"/>
    </xf>
    <xf numFmtId="0" fontId="7" fillId="5" borderId="36" xfId="0" applyFont="1" applyFill="1" applyBorder="1" applyAlignment="1" applyProtection="1">
      <alignment vertical="center" wrapText="1"/>
      <protection locked="0"/>
    </xf>
    <xf numFmtId="0" fontId="7" fillId="5" borderId="36" xfId="0" applyFont="1" applyFill="1" applyBorder="1" applyAlignment="1">
      <alignment horizontal="center" vertical="center" wrapText="1"/>
    </xf>
    <xf numFmtId="164" fontId="10" fillId="5" borderId="36" xfId="4" applyNumberFormat="1" applyFont="1" applyFill="1" applyBorder="1" applyAlignment="1" applyProtection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0" fontId="6" fillId="3" borderId="36" xfId="0" applyFont="1" applyFill="1" applyBorder="1" applyAlignment="1">
      <alignment horizontal="center" vertical="center" wrapText="1"/>
    </xf>
    <xf numFmtId="164" fontId="6" fillId="0" borderId="35" xfId="1" applyNumberFormat="1" applyFont="1" applyFill="1" applyBorder="1" applyAlignment="1" applyProtection="1">
      <alignment horizontal="center" vertical="center"/>
    </xf>
    <xf numFmtId="164" fontId="6" fillId="0" borderId="36" xfId="1" applyNumberFormat="1" applyFont="1" applyFill="1" applyBorder="1" applyAlignment="1" applyProtection="1">
      <alignment horizontal="center" vertical="center"/>
    </xf>
    <xf numFmtId="0" fontId="11" fillId="0" borderId="36" xfId="0" applyFont="1" applyBorder="1"/>
    <xf numFmtId="0" fontId="6" fillId="3" borderId="37" xfId="0" applyFont="1" applyFill="1" applyBorder="1" applyAlignment="1">
      <alignment horizontal="center" vertical="center" wrapText="1"/>
    </xf>
    <xf numFmtId="0" fontId="6" fillId="3" borderId="38" xfId="0" applyFont="1" applyFill="1" applyBorder="1" applyAlignment="1" applyProtection="1">
      <alignment horizontal="left" vertical="center" wrapText="1"/>
      <protection locked="0"/>
    </xf>
    <xf numFmtId="0" fontId="6" fillId="3" borderId="36" xfId="0" applyFont="1" applyFill="1" applyBorder="1" applyAlignment="1" applyProtection="1">
      <alignment horizontal="left" vertical="center" wrapText="1"/>
      <protection locked="0"/>
    </xf>
    <xf numFmtId="0" fontId="6" fillId="0" borderId="36" xfId="1" applyFont="1" applyFill="1" applyBorder="1" applyAlignment="1" applyProtection="1">
      <alignment horizontal="left" vertical="center" wrapText="1"/>
      <protection locked="0"/>
    </xf>
    <xf numFmtId="0" fontId="6" fillId="0" borderId="36" xfId="0" applyFont="1" applyFill="1" applyBorder="1" applyAlignment="1">
      <alignment horizontal="center" vertical="center" wrapText="1"/>
    </xf>
    <xf numFmtId="0" fontId="10" fillId="6" borderId="35" xfId="0" applyFont="1" applyFill="1" applyBorder="1" applyAlignment="1">
      <alignment horizontal="center" vertical="center" wrapText="1"/>
    </xf>
    <xf numFmtId="0" fontId="10" fillId="6" borderId="36" xfId="0" applyFont="1" applyFill="1" applyBorder="1" applyAlignment="1" applyProtection="1">
      <alignment horizontal="left" vertical="center" wrapText="1"/>
      <protection locked="0"/>
    </xf>
    <xf numFmtId="0" fontId="10" fillId="6" borderId="36" xfId="2" applyFont="1" applyFill="1" applyBorder="1" applyAlignment="1" applyProtection="1">
      <alignment horizontal="center" vertical="center" wrapText="1"/>
    </xf>
    <xf numFmtId="0" fontId="12" fillId="0" borderId="36" xfId="0" applyFont="1" applyBorder="1"/>
    <xf numFmtId="0" fontId="13" fillId="0" borderId="36" xfId="0" applyFont="1" applyBorder="1"/>
    <xf numFmtId="0" fontId="14" fillId="0" borderId="0" xfId="1" applyFont="1" applyFill="1" applyAlignment="1" applyProtection="1">
      <alignment vertical="center"/>
    </xf>
    <xf numFmtId="0" fontId="6" fillId="0" borderId="36" xfId="0" applyFont="1" applyFill="1" applyBorder="1" applyAlignment="1" applyProtection="1">
      <alignment horizontal="left" vertical="center" wrapText="1"/>
      <protection locked="0"/>
    </xf>
    <xf numFmtId="0" fontId="10" fillId="6" borderId="36" xfId="2" applyFont="1" applyFill="1" applyBorder="1" applyAlignment="1" applyProtection="1">
      <alignment horizontal="left" vertical="center" wrapText="1"/>
      <protection locked="0"/>
    </xf>
    <xf numFmtId="0" fontId="6" fillId="0" borderId="36" xfId="2" applyFont="1" applyFill="1" applyBorder="1" applyAlignment="1" applyProtection="1">
      <alignment horizontal="left" vertical="center" wrapText="1"/>
      <protection locked="0"/>
    </xf>
    <xf numFmtId="0" fontId="6" fillId="0" borderId="36" xfId="2" applyFont="1" applyFill="1" applyBorder="1" applyAlignment="1" applyProtection="1">
      <alignment vertical="center" wrapText="1"/>
      <protection locked="0"/>
    </xf>
    <xf numFmtId="0" fontId="6" fillId="0" borderId="36" xfId="2" applyFont="1" applyFill="1" applyBorder="1" applyAlignment="1" applyProtection="1">
      <alignment horizontal="center" vertical="center" wrapText="1"/>
    </xf>
    <xf numFmtId="0" fontId="11" fillId="0" borderId="0" xfId="0" applyFont="1"/>
    <xf numFmtId="0" fontId="7" fillId="7" borderId="36" xfId="2" applyFont="1" applyFill="1" applyBorder="1" applyAlignment="1" applyProtection="1">
      <alignment vertical="center" wrapText="1"/>
      <protection locked="0"/>
    </xf>
    <xf numFmtId="0" fontId="6" fillId="7" borderId="36" xfId="0" applyFont="1" applyFill="1" applyBorder="1" applyAlignment="1">
      <alignment horizontal="center" vertical="center" wrapText="1"/>
    </xf>
    <xf numFmtId="164" fontId="14" fillId="5" borderId="36" xfId="4" applyNumberFormat="1" applyFont="1" applyFill="1" applyBorder="1" applyAlignment="1" applyProtection="1">
      <alignment horizontal="center" vertical="center" wrapText="1"/>
    </xf>
    <xf numFmtId="164" fontId="13" fillId="0" borderId="36" xfId="1" applyNumberFormat="1" applyFont="1" applyFill="1" applyBorder="1" applyAlignment="1" applyProtection="1">
      <alignment horizontal="center" vertical="center"/>
    </xf>
    <xf numFmtId="0" fontId="14" fillId="0" borderId="36" xfId="2" applyFont="1" applyFill="1" applyBorder="1" applyAlignment="1" applyProtection="1">
      <alignment horizontal="left" vertical="center" wrapText="1"/>
      <protection locked="0"/>
    </xf>
    <xf numFmtId="0" fontId="14" fillId="0" borderId="36" xfId="0" applyFont="1" applyFill="1" applyBorder="1" applyAlignment="1" applyProtection="1">
      <alignment horizontal="left" vertical="center" wrapText="1"/>
      <protection locked="0"/>
    </xf>
    <xf numFmtId="0" fontId="6" fillId="0" borderId="36" xfId="1" applyFont="1" applyFill="1" applyBorder="1" applyAlignment="1" applyProtection="1">
      <alignment vertical="center"/>
      <protection locked="0"/>
    </xf>
    <xf numFmtId="0" fontId="13" fillId="0" borderId="0" xfId="0" applyFont="1"/>
    <xf numFmtId="0" fontId="10" fillId="0" borderId="36" xfId="0" applyFont="1" applyFill="1" applyBorder="1" applyAlignment="1" applyProtection="1">
      <alignment horizontal="right" vertical="center" wrapText="1"/>
      <protection locked="0"/>
    </xf>
    <xf numFmtId="164" fontId="14" fillId="0" borderId="36" xfId="0" applyNumberFormat="1" applyFont="1" applyFill="1" applyBorder="1" applyAlignment="1">
      <alignment horizontal="center" vertical="center" wrapText="1"/>
    </xf>
    <xf numFmtId="0" fontId="6" fillId="3" borderId="0" xfId="1" applyFont="1" applyFill="1" applyAlignment="1" applyProtection="1">
      <alignment vertical="center"/>
    </xf>
    <xf numFmtId="0" fontId="14" fillId="3" borderId="36" xfId="0" applyFont="1" applyFill="1" applyBorder="1" applyAlignment="1" applyProtection="1">
      <alignment horizontal="left" vertical="center" wrapText="1"/>
      <protection locked="0"/>
    </xf>
    <xf numFmtId="164" fontId="6" fillId="3" borderId="36" xfId="1" applyNumberFormat="1" applyFont="1" applyFill="1" applyBorder="1" applyAlignment="1" applyProtection="1">
      <alignment horizontal="center" vertical="center"/>
    </xf>
    <xf numFmtId="0" fontId="6" fillId="0" borderId="36" xfId="5" applyFont="1" applyFill="1" applyBorder="1" applyAlignment="1" applyProtection="1">
      <alignment horizontal="center" vertical="center" wrapText="1"/>
    </xf>
    <xf numFmtId="0" fontId="6" fillId="0" borderId="36" xfId="6" applyFont="1" applyFill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2" borderId="7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/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Continuous"/>
    </xf>
    <xf numFmtId="0" fontId="0" fillId="0" borderId="0" xfId="0" applyBorder="1"/>
    <xf numFmtId="0" fontId="0" fillId="0" borderId="0" xfId="0" applyAlignment="1">
      <alignment horizontal="right"/>
    </xf>
    <xf numFmtId="0" fontId="4" fillId="0" borderId="0" xfId="0" quotePrefix="1" applyFont="1"/>
    <xf numFmtId="0" fontId="0" fillId="0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/>
    </xf>
    <xf numFmtId="0" fontId="1" fillId="8" borderId="0" xfId="0" applyFont="1" applyFill="1" applyBorder="1" applyAlignment="1">
      <alignment horizontal="center"/>
    </xf>
    <xf numFmtId="0" fontId="0" fillId="8" borderId="0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0" fillId="0" borderId="39" xfId="0" applyBorder="1" applyAlignment="1">
      <alignment horizontal="centerContinuous" wrapText="1"/>
    </xf>
    <xf numFmtId="0" fontId="0" fillId="0" borderId="40" xfId="0" applyBorder="1" applyAlignment="1">
      <alignment horizontal="centerContinuous" wrapText="1"/>
    </xf>
    <xf numFmtId="0" fontId="0" fillId="0" borderId="41" xfId="0" applyBorder="1" applyAlignment="1">
      <alignment horizontal="centerContinuous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34" xfId="0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8" borderId="1" xfId="0" applyFont="1" applyFill="1" applyBorder="1" applyAlignment="1">
      <alignment horizontal="left"/>
    </xf>
    <xf numFmtId="0" fontId="6" fillId="0" borderId="37" xfId="0" applyFont="1" applyFill="1" applyBorder="1" applyAlignment="1">
      <alignment horizontal="center" vertical="center" wrapText="1"/>
    </xf>
    <xf numFmtId="0" fontId="6" fillId="3" borderId="42" xfId="0" applyFont="1" applyFill="1" applyBorder="1" applyAlignment="1">
      <alignment horizontal="center" vertical="center" wrapText="1"/>
    </xf>
    <xf numFmtId="0" fontId="17" fillId="8" borderId="10" xfId="0" applyFont="1" applyFill="1" applyBorder="1" applyAlignment="1">
      <alignment horizontal="left"/>
    </xf>
    <xf numFmtId="0" fontId="6" fillId="3" borderId="43" xfId="0" applyFont="1" applyFill="1" applyBorder="1" applyAlignment="1">
      <alignment horizontal="center" vertical="center" wrapText="1"/>
    </xf>
    <xf numFmtId="0" fontId="6" fillId="0" borderId="38" xfId="2" applyFont="1" applyFill="1" applyBorder="1" applyAlignment="1" applyProtection="1">
      <alignment vertical="center" wrapText="1"/>
      <protection locked="0"/>
    </xf>
    <xf numFmtId="0" fontId="6" fillId="3" borderId="1" xfId="0" applyFont="1" applyFill="1" applyBorder="1" applyAlignment="1">
      <alignment horizontal="center" vertical="center" wrapText="1"/>
    </xf>
    <xf numFmtId="0" fontId="6" fillId="0" borderId="42" xfId="1" applyFont="1" applyFill="1" applyBorder="1" applyAlignment="1" applyProtection="1">
      <alignment horizontal="center" vertical="center" wrapText="1"/>
    </xf>
    <xf numFmtId="0" fontId="0" fillId="0" borderId="1" xfId="0" applyBorder="1"/>
    <xf numFmtId="0" fontId="17" fillId="8" borderId="44" xfId="0" applyFont="1" applyFill="1" applyBorder="1" applyAlignment="1">
      <alignment horizontal="left"/>
    </xf>
    <xf numFmtId="0" fontId="6" fillId="0" borderId="45" xfId="0" applyFont="1" applyFill="1" applyBorder="1" applyAlignment="1">
      <alignment horizontal="center" vertical="center" wrapText="1"/>
    </xf>
    <xf numFmtId="164" fontId="6" fillId="0" borderId="45" xfId="1" applyNumberFormat="1" applyFont="1" applyFill="1" applyBorder="1" applyAlignment="1" applyProtection="1">
      <alignment horizontal="center" vertical="center"/>
    </xf>
    <xf numFmtId="0" fontId="0" fillId="9" borderId="1" xfId="0" applyFill="1" applyBorder="1"/>
    <xf numFmtId="0" fontId="7" fillId="9" borderId="0" xfId="0" applyFont="1" applyFill="1" applyBorder="1" applyAlignment="1" applyProtection="1">
      <alignment horizontal="left" vertical="center" wrapText="1"/>
      <protection locked="0"/>
    </xf>
    <xf numFmtId="0" fontId="6" fillId="10" borderId="35" xfId="0" applyFont="1" applyFill="1" applyBorder="1" applyAlignment="1">
      <alignment horizontal="center" vertical="center" wrapText="1"/>
    </xf>
    <xf numFmtId="164" fontId="13" fillId="0" borderId="38" xfId="1" applyNumberFormat="1" applyFont="1" applyFill="1" applyBorder="1" applyAlignment="1" applyProtection="1">
      <alignment horizontal="center" vertical="center"/>
    </xf>
    <xf numFmtId="0" fontId="15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0" fontId="1" fillId="2" borderId="26" xfId="0" applyFont="1" applyFill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2" fillId="0" borderId="30" xfId="0" applyFont="1" applyBorder="1" applyAlignment="1">
      <alignment horizontal="center" vertical="center"/>
    </xf>
  </cellXfs>
  <cellStyles count="7">
    <cellStyle name="=C:\WINNT\SYSTEM32\COMMAND.COM" xfId="2"/>
    <cellStyle name="Excel Built-in Comma" xfId="3"/>
    <cellStyle name="Normal" xfId="0" builtinId="0"/>
    <cellStyle name="Normal 2" xfId="6"/>
    <cellStyle name="Normal 5" xfId="5"/>
    <cellStyle name="Normal_DPGF ed 3" xfId="1"/>
    <cellStyle name="Normal_TARASCON- BPU-VS v1.0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0</xdr:row>
      <xdr:rowOff>66675</xdr:rowOff>
    </xdr:from>
    <xdr:to>
      <xdr:col>0</xdr:col>
      <xdr:colOff>1590675</xdr:colOff>
      <xdr:row>6</xdr:row>
      <xdr:rowOff>104775</xdr:rowOff>
    </xdr:to>
    <xdr:pic>
      <xdr:nvPicPr>
        <xdr:cNvPr id="1037" name="Picture 1" descr="LOGO SICTOM 200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66675"/>
          <a:ext cx="1200150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438150</xdr:colOff>
      <xdr:row>5</xdr:row>
      <xdr:rowOff>20783</xdr:rowOff>
    </xdr:to>
    <xdr:pic>
      <xdr:nvPicPr>
        <xdr:cNvPr id="2" name="Picture 1" descr="LOGO SICTOM 200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00150" cy="11811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2"/>
  <sheetViews>
    <sheetView tabSelected="1" zoomScale="85" zoomScaleNormal="85" workbookViewId="0">
      <selection activeCell="B77" sqref="B77:B105"/>
    </sheetView>
  </sheetViews>
  <sheetFormatPr baseColWidth="10" defaultRowHeight="15"/>
  <cols>
    <col min="1" max="1" width="31.140625" customWidth="1"/>
    <col min="2" max="2" width="70.5703125" customWidth="1"/>
    <col min="5" max="5" width="19.7109375" customWidth="1"/>
    <col min="6" max="6" width="16.28515625" customWidth="1"/>
    <col min="7" max="7" width="17.140625" customWidth="1"/>
  </cols>
  <sheetData>
    <row r="1" spans="1:7">
      <c r="B1" s="13"/>
      <c r="C1" s="14"/>
      <c r="D1" s="14"/>
      <c r="E1" s="14"/>
      <c r="F1" s="14"/>
      <c r="G1" s="15"/>
    </row>
    <row r="2" spans="1:7">
      <c r="B2" s="16" t="s">
        <v>20</v>
      </c>
      <c r="C2" s="17"/>
      <c r="D2" s="17"/>
      <c r="E2" s="17"/>
      <c r="F2" s="17"/>
      <c r="G2" s="18"/>
    </row>
    <row r="3" spans="1:7">
      <c r="B3" s="16"/>
      <c r="C3" s="17"/>
      <c r="D3" s="17"/>
      <c r="E3" s="17"/>
      <c r="F3" s="17"/>
      <c r="G3" s="18"/>
    </row>
    <row r="4" spans="1:7">
      <c r="B4" s="16" t="s">
        <v>179</v>
      </c>
      <c r="C4" s="17"/>
      <c r="D4" s="17"/>
      <c r="E4" s="17"/>
      <c r="F4" s="17"/>
      <c r="G4" s="18"/>
    </row>
    <row r="5" spans="1:7">
      <c r="B5" s="16"/>
      <c r="C5" s="17"/>
      <c r="D5" s="17"/>
      <c r="E5" s="17"/>
      <c r="F5" s="17"/>
      <c r="G5" s="18"/>
    </row>
    <row r="6" spans="1:7">
      <c r="B6" s="16" t="s">
        <v>181</v>
      </c>
      <c r="C6" s="17"/>
      <c r="D6" s="17"/>
      <c r="E6" s="17"/>
      <c r="F6" s="17"/>
      <c r="G6" s="18"/>
    </row>
    <row r="7" spans="1:7" ht="15.75" thickBot="1">
      <c r="B7" s="19"/>
      <c r="C7" s="20"/>
      <c r="D7" s="20"/>
      <c r="E7" s="20"/>
      <c r="F7" s="20"/>
      <c r="G7" s="21"/>
    </row>
    <row r="8" spans="1:7" ht="15.75" thickBot="1"/>
    <row r="9" spans="1:7" ht="15.75" thickBot="1">
      <c r="A9" s="8" t="s">
        <v>6</v>
      </c>
      <c r="B9" s="9" t="s">
        <v>7</v>
      </c>
      <c r="C9" s="9" t="s">
        <v>10</v>
      </c>
      <c r="D9" s="9" t="s">
        <v>12</v>
      </c>
      <c r="E9" s="9" t="s">
        <v>14</v>
      </c>
      <c r="F9" s="9" t="s">
        <v>15</v>
      </c>
      <c r="G9" s="10" t="s">
        <v>16</v>
      </c>
    </row>
    <row r="10" spans="1:7">
      <c r="A10" s="92"/>
      <c r="B10" s="92"/>
      <c r="C10" s="92"/>
      <c r="D10" s="92"/>
      <c r="E10" s="92"/>
      <c r="F10" s="92"/>
      <c r="G10" s="92"/>
    </row>
    <row r="11" spans="1:7">
      <c r="A11" s="114" t="s">
        <v>17</v>
      </c>
      <c r="B11" s="114" t="s">
        <v>164</v>
      </c>
      <c r="C11" s="114" t="s">
        <v>13</v>
      </c>
      <c r="D11" s="114">
        <v>1</v>
      </c>
      <c r="E11" s="114"/>
      <c r="F11" s="104">
        <f>E11*D11</f>
        <v>0</v>
      </c>
      <c r="G11" s="114"/>
    </row>
    <row r="12" spans="1:7" ht="15.75" thickBot="1">
      <c r="A12" s="1"/>
      <c r="B12" s="1"/>
    </row>
    <row r="13" spans="1:7" ht="15.75" thickBot="1">
      <c r="A13" s="150" t="s">
        <v>0</v>
      </c>
      <c r="B13" s="3" t="s">
        <v>8</v>
      </c>
      <c r="C13" s="3" t="s">
        <v>11</v>
      </c>
      <c r="D13" s="3">
        <v>12</v>
      </c>
      <c r="E13" s="3"/>
      <c r="F13" s="3">
        <f>E13*D13</f>
        <v>0</v>
      </c>
      <c r="G13" s="5"/>
    </row>
    <row r="14" spans="1:7" ht="15.75" thickBot="1">
      <c r="A14" s="151"/>
      <c r="B14" s="2" t="s">
        <v>9</v>
      </c>
      <c r="C14" s="2" t="s">
        <v>11</v>
      </c>
      <c r="D14" s="2">
        <v>12</v>
      </c>
      <c r="E14" s="2"/>
      <c r="F14" s="3">
        <f t="shared" ref="F14:F39" si="0">E14*D14</f>
        <v>0</v>
      </c>
      <c r="G14" s="6"/>
    </row>
    <row r="15" spans="1:7" ht="15.75" thickBot="1">
      <c r="A15" s="153"/>
      <c r="B15" s="104" t="s">
        <v>182</v>
      </c>
      <c r="C15" s="104" t="s">
        <v>11</v>
      </c>
      <c r="D15" s="104">
        <v>12</v>
      </c>
      <c r="E15" s="11"/>
      <c r="F15" s="3">
        <f t="shared" si="0"/>
        <v>0</v>
      </c>
      <c r="G15" s="12"/>
    </row>
    <row r="16" spans="1:7" ht="15.75" thickBot="1">
      <c r="A16" s="150" t="s">
        <v>1</v>
      </c>
      <c r="B16" s="3" t="s">
        <v>8</v>
      </c>
      <c r="C16" s="3" t="s">
        <v>11</v>
      </c>
      <c r="D16" s="3">
        <v>12</v>
      </c>
      <c r="E16" s="3"/>
      <c r="F16" s="3">
        <f t="shared" si="0"/>
        <v>0</v>
      </c>
      <c r="G16" s="5"/>
    </row>
    <row r="17" spans="1:7" ht="15.75" thickBot="1">
      <c r="A17" s="151"/>
      <c r="B17" s="2" t="s">
        <v>9</v>
      </c>
      <c r="C17" s="2" t="s">
        <v>11</v>
      </c>
      <c r="D17" s="2">
        <v>12</v>
      </c>
      <c r="E17" s="2"/>
      <c r="F17" s="3">
        <f t="shared" si="0"/>
        <v>0</v>
      </c>
      <c r="G17" s="6"/>
    </row>
    <row r="18" spans="1:7" ht="15.75" thickBot="1">
      <c r="A18" s="152"/>
      <c r="B18" s="104" t="s">
        <v>182</v>
      </c>
      <c r="C18" s="104" t="s">
        <v>11</v>
      </c>
      <c r="D18" s="104">
        <v>12</v>
      </c>
      <c r="E18" s="11"/>
      <c r="F18" s="3">
        <f t="shared" si="0"/>
        <v>0</v>
      </c>
      <c r="G18" s="7"/>
    </row>
    <row r="19" spans="1:7" ht="15.75" thickBot="1">
      <c r="A19" s="150" t="s">
        <v>24</v>
      </c>
      <c r="B19" s="3" t="s">
        <v>8</v>
      </c>
      <c r="C19" s="3" t="s">
        <v>11</v>
      </c>
      <c r="D19" s="3">
        <v>12</v>
      </c>
      <c r="E19" s="3"/>
      <c r="F19" s="3">
        <f t="shared" si="0"/>
        <v>0</v>
      </c>
      <c r="G19" s="5"/>
    </row>
    <row r="20" spans="1:7" ht="15.75" thickBot="1">
      <c r="A20" s="151"/>
      <c r="B20" s="2" t="s">
        <v>9</v>
      </c>
      <c r="C20" s="2" t="s">
        <v>11</v>
      </c>
      <c r="D20" s="2">
        <v>12</v>
      </c>
      <c r="E20" s="2"/>
      <c r="F20" s="3">
        <f t="shared" si="0"/>
        <v>0</v>
      </c>
      <c r="G20" s="6"/>
    </row>
    <row r="21" spans="1:7" ht="15.75" thickBot="1">
      <c r="A21" s="152"/>
      <c r="B21" s="104" t="s">
        <v>182</v>
      </c>
      <c r="C21" s="104" t="s">
        <v>11</v>
      </c>
      <c r="D21" s="104">
        <v>12</v>
      </c>
      <c r="E21" s="11"/>
      <c r="F21" s="3">
        <f t="shared" si="0"/>
        <v>0</v>
      </c>
      <c r="G21" s="7"/>
    </row>
    <row r="22" spans="1:7" ht="15.75" thickBot="1">
      <c r="A22" s="157" t="s">
        <v>25</v>
      </c>
      <c r="B22" s="2" t="s">
        <v>8</v>
      </c>
      <c r="C22" s="2" t="s">
        <v>11</v>
      </c>
      <c r="D22" s="2">
        <v>12</v>
      </c>
      <c r="E22" s="3"/>
      <c r="F22" s="3">
        <f t="shared" si="0"/>
        <v>0</v>
      </c>
      <c r="G22" s="28"/>
    </row>
    <row r="23" spans="1:7" ht="15.75" thickBot="1">
      <c r="A23" s="158"/>
      <c r="B23" s="2" t="s">
        <v>9</v>
      </c>
      <c r="C23" s="2" t="s">
        <v>11</v>
      </c>
      <c r="D23" s="2">
        <v>12</v>
      </c>
      <c r="E23" s="2"/>
      <c r="F23" s="3">
        <f t="shared" si="0"/>
        <v>0</v>
      </c>
      <c r="G23" s="6"/>
    </row>
    <row r="24" spans="1:7" ht="15.75" thickBot="1">
      <c r="A24" s="159"/>
      <c r="B24" s="104" t="s">
        <v>182</v>
      </c>
      <c r="C24" s="104" t="s">
        <v>11</v>
      </c>
      <c r="D24" s="104">
        <v>12</v>
      </c>
      <c r="E24" s="11"/>
      <c r="F24" s="3">
        <f t="shared" si="0"/>
        <v>0</v>
      </c>
      <c r="G24" s="7"/>
    </row>
    <row r="25" spans="1:7" ht="15.75" thickBot="1">
      <c r="A25" s="154" t="s">
        <v>2</v>
      </c>
      <c r="B25" s="3" t="s">
        <v>8</v>
      </c>
      <c r="C25" s="3" t="s">
        <v>11</v>
      </c>
      <c r="D25" s="3">
        <v>12</v>
      </c>
      <c r="E25" s="3"/>
      <c r="F25" s="3">
        <f t="shared" si="0"/>
        <v>0</v>
      </c>
      <c r="G25" s="5"/>
    </row>
    <row r="26" spans="1:7" ht="15.75" thickBot="1">
      <c r="A26" s="155"/>
      <c r="B26" s="2" t="s">
        <v>9</v>
      </c>
      <c r="C26" s="2" t="s">
        <v>11</v>
      </c>
      <c r="D26" s="2">
        <v>12</v>
      </c>
      <c r="E26" s="2"/>
      <c r="F26" s="3">
        <f t="shared" si="0"/>
        <v>0</v>
      </c>
      <c r="G26" s="6"/>
    </row>
    <row r="27" spans="1:7" ht="15.75" thickBot="1">
      <c r="A27" s="156"/>
      <c r="B27" s="104" t="s">
        <v>182</v>
      </c>
      <c r="C27" s="104" t="s">
        <v>11</v>
      </c>
      <c r="D27" s="104">
        <v>12</v>
      </c>
      <c r="E27" s="11"/>
      <c r="F27" s="3">
        <f t="shared" si="0"/>
        <v>0</v>
      </c>
      <c r="G27" s="7"/>
    </row>
    <row r="28" spans="1:7" ht="15.75" thickBot="1">
      <c r="A28" s="150" t="s">
        <v>3</v>
      </c>
      <c r="B28" s="3" t="s">
        <v>8</v>
      </c>
      <c r="C28" s="3" t="s">
        <v>11</v>
      </c>
      <c r="D28" s="3">
        <v>12</v>
      </c>
      <c r="E28" s="3"/>
      <c r="F28" s="3">
        <f t="shared" si="0"/>
        <v>0</v>
      </c>
      <c r="G28" s="5"/>
    </row>
    <row r="29" spans="1:7" ht="15.75" thickBot="1">
      <c r="A29" s="151"/>
      <c r="B29" s="2" t="s">
        <v>9</v>
      </c>
      <c r="C29" s="2" t="s">
        <v>11</v>
      </c>
      <c r="D29" s="2">
        <v>12</v>
      </c>
      <c r="E29" s="2"/>
      <c r="F29" s="3">
        <f t="shared" si="0"/>
        <v>0</v>
      </c>
      <c r="G29" s="6"/>
    </row>
    <row r="30" spans="1:7" ht="15.75" thickBot="1">
      <c r="A30" s="152"/>
      <c r="B30" s="104" t="s">
        <v>182</v>
      </c>
      <c r="C30" s="104" t="s">
        <v>11</v>
      </c>
      <c r="D30" s="104">
        <v>12</v>
      </c>
      <c r="E30" s="11"/>
      <c r="F30" s="3">
        <f t="shared" si="0"/>
        <v>0</v>
      </c>
      <c r="G30" s="7"/>
    </row>
    <row r="31" spans="1:7" s="103" customFormat="1" ht="15.75" thickBot="1">
      <c r="A31" s="150" t="s">
        <v>201</v>
      </c>
      <c r="B31" s="3" t="s">
        <v>8</v>
      </c>
      <c r="C31" s="3" t="s">
        <v>11</v>
      </c>
      <c r="D31" s="3">
        <v>12</v>
      </c>
      <c r="E31" s="3"/>
      <c r="F31" s="3">
        <f t="shared" ref="F31:F33" si="1">E31*D31</f>
        <v>0</v>
      </c>
      <c r="G31" s="5"/>
    </row>
    <row r="32" spans="1:7" s="103" customFormat="1" ht="15.75" thickBot="1">
      <c r="A32" s="151"/>
      <c r="B32" s="104" t="s">
        <v>9</v>
      </c>
      <c r="C32" s="104" t="s">
        <v>11</v>
      </c>
      <c r="D32" s="104">
        <v>12</v>
      </c>
      <c r="E32" s="104"/>
      <c r="F32" s="3">
        <f t="shared" si="1"/>
        <v>0</v>
      </c>
      <c r="G32" s="6"/>
    </row>
    <row r="33" spans="1:7" s="103" customFormat="1" ht="15.75" thickBot="1">
      <c r="A33" s="152"/>
      <c r="B33" s="104" t="s">
        <v>182</v>
      </c>
      <c r="C33" s="104" t="s">
        <v>11</v>
      </c>
      <c r="D33" s="104">
        <v>12</v>
      </c>
      <c r="E33" s="11"/>
      <c r="F33" s="3">
        <f t="shared" si="1"/>
        <v>0</v>
      </c>
      <c r="G33" s="7"/>
    </row>
    <row r="34" spans="1:7" ht="15.75" thickBot="1">
      <c r="A34" s="154" t="s">
        <v>4</v>
      </c>
      <c r="B34" s="3" t="s">
        <v>8</v>
      </c>
      <c r="C34" s="3" t="s">
        <v>11</v>
      </c>
      <c r="D34" s="3">
        <v>12</v>
      </c>
      <c r="E34" s="3"/>
      <c r="F34" s="3">
        <f t="shared" si="0"/>
        <v>0</v>
      </c>
      <c r="G34" s="5"/>
    </row>
    <row r="35" spans="1:7" ht="15.75" thickBot="1">
      <c r="A35" s="155"/>
      <c r="B35" s="2" t="s">
        <v>9</v>
      </c>
      <c r="C35" s="2" t="s">
        <v>11</v>
      </c>
      <c r="D35" s="2">
        <v>12</v>
      </c>
      <c r="E35" s="2"/>
      <c r="F35" s="3">
        <f t="shared" si="0"/>
        <v>0</v>
      </c>
      <c r="G35" s="6"/>
    </row>
    <row r="36" spans="1:7" ht="15.75" thickBot="1">
      <c r="A36" s="156"/>
      <c r="B36" s="104" t="s">
        <v>182</v>
      </c>
      <c r="C36" s="104" t="s">
        <v>11</v>
      </c>
      <c r="D36" s="104">
        <v>12</v>
      </c>
      <c r="E36" s="11"/>
      <c r="F36" s="3">
        <f t="shared" si="0"/>
        <v>0</v>
      </c>
      <c r="G36" s="7"/>
    </row>
    <row r="37" spans="1:7" ht="15.75" thickBot="1">
      <c r="A37" s="154" t="s">
        <v>5</v>
      </c>
      <c r="B37" s="3" t="s">
        <v>8</v>
      </c>
      <c r="C37" s="3" t="s">
        <v>11</v>
      </c>
      <c r="D37" s="3">
        <v>12</v>
      </c>
      <c r="E37" s="3"/>
      <c r="F37" s="3">
        <f t="shared" si="0"/>
        <v>0</v>
      </c>
      <c r="G37" s="5"/>
    </row>
    <row r="38" spans="1:7" ht="15.75" thickBot="1">
      <c r="A38" s="155"/>
      <c r="B38" s="2" t="s">
        <v>9</v>
      </c>
      <c r="C38" s="2" t="s">
        <v>11</v>
      </c>
      <c r="D38" s="2">
        <v>12</v>
      </c>
      <c r="E38" s="2"/>
      <c r="F38" s="3">
        <f t="shared" si="0"/>
        <v>0</v>
      </c>
      <c r="G38" s="6"/>
    </row>
    <row r="39" spans="1:7" ht="15.75" thickBot="1">
      <c r="A39" s="164"/>
      <c r="B39" s="2" t="s">
        <v>182</v>
      </c>
      <c r="C39" s="104" t="s">
        <v>11</v>
      </c>
      <c r="D39" s="104">
        <v>12</v>
      </c>
      <c r="E39" s="2"/>
      <c r="F39" s="3">
        <f t="shared" si="0"/>
        <v>0</v>
      </c>
      <c r="G39" s="7"/>
    </row>
    <row r="40" spans="1:7" s="103" customFormat="1" ht="15.75" thickBot="1">
      <c r="A40" s="140" t="s">
        <v>196</v>
      </c>
      <c r="B40" s="3" t="s">
        <v>8</v>
      </c>
      <c r="C40" s="3" t="s">
        <v>11</v>
      </c>
      <c r="D40" s="3">
        <v>12</v>
      </c>
      <c r="E40" s="3"/>
      <c r="F40" s="3">
        <f t="shared" ref="F40:F42" si="2">E40*D40</f>
        <v>0</v>
      </c>
      <c r="G40" s="5"/>
    </row>
    <row r="41" spans="1:7" s="103" customFormat="1" ht="15.75" thickBot="1">
      <c r="A41" s="140"/>
      <c r="B41" s="104" t="s">
        <v>9</v>
      </c>
      <c r="C41" s="104" t="s">
        <v>11</v>
      </c>
      <c r="D41" s="104">
        <v>12</v>
      </c>
      <c r="E41" s="104"/>
      <c r="F41" s="3">
        <f t="shared" si="2"/>
        <v>0</v>
      </c>
      <c r="G41" s="6"/>
    </row>
    <row r="42" spans="1:7" s="103" customFormat="1" ht="15.75" thickBot="1">
      <c r="A42" s="140"/>
      <c r="B42" s="104" t="s">
        <v>182</v>
      </c>
      <c r="C42" s="104" t="s">
        <v>11</v>
      </c>
      <c r="D42" s="104">
        <v>12</v>
      </c>
      <c r="E42" s="104"/>
      <c r="F42" s="3">
        <f t="shared" si="2"/>
        <v>0</v>
      </c>
      <c r="G42" s="7"/>
    </row>
    <row r="43" spans="1:7" ht="15.75" thickBot="1"/>
    <row r="44" spans="1:7" ht="15.75" thickBot="1">
      <c r="A44" s="154" t="s">
        <v>21</v>
      </c>
      <c r="B44" s="3" t="s">
        <v>8</v>
      </c>
      <c r="C44" s="3" t="s">
        <v>11</v>
      </c>
      <c r="D44" s="3">
        <v>12</v>
      </c>
      <c r="E44" s="3"/>
      <c r="F44" s="3">
        <f>E44*D44</f>
        <v>0</v>
      </c>
      <c r="G44" s="5"/>
    </row>
    <row r="45" spans="1:7" ht="15.75" thickBot="1">
      <c r="A45" s="156"/>
      <c r="B45" s="104" t="s">
        <v>182</v>
      </c>
      <c r="C45" s="4" t="s">
        <v>13</v>
      </c>
      <c r="D45" s="4">
        <v>1</v>
      </c>
      <c r="E45" s="11"/>
      <c r="F45" s="3">
        <f>E45*D45</f>
        <v>0</v>
      </c>
      <c r="G45" s="7"/>
    </row>
    <row r="46" spans="1:7" ht="15.75" thickBot="1">
      <c r="A46" s="154" t="s">
        <v>22</v>
      </c>
      <c r="B46" s="3" t="s">
        <v>8</v>
      </c>
      <c r="C46" s="3" t="s">
        <v>11</v>
      </c>
      <c r="D46" s="3">
        <v>12</v>
      </c>
      <c r="E46" s="3"/>
      <c r="F46" s="3">
        <f>E46*D46</f>
        <v>0</v>
      </c>
      <c r="G46" s="5"/>
    </row>
    <row r="47" spans="1:7" ht="15.75" thickBot="1">
      <c r="A47" s="156"/>
      <c r="B47" s="104" t="s">
        <v>182</v>
      </c>
      <c r="C47" s="4" t="s">
        <v>13</v>
      </c>
      <c r="D47" s="4">
        <v>1</v>
      </c>
      <c r="E47" s="2"/>
      <c r="F47" s="3">
        <f>E47*D47</f>
        <v>0</v>
      </c>
      <c r="G47" s="7"/>
    </row>
    <row r="48" spans="1:7" s="103" customFormat="1">
      <c r="A48" s="101"/>
      <c r="B48" s="102"/>
      <c r="C48" s="102"/>
      <c r="D48" s="102"/>
      <c r="E48" s="102"/>
      <c r="F48" s="102"/>
      <c r="G48" s="102"/>
    </row>
    <row r="49" spans="1:11" s="24" customFormat="1" ht="15.75" thickBot="1">
      <c r="A49" s="22"/>
      <c r="B49" s="23"/>
      <c r="C49" s="23"/>
      <c r="D49" s="23"/>
      <c r="E49" s="23"/>
      <c r="F49" s="23"/>
      <c r="G49" s="23"/>
    </row>
    <row r="50" spans="1:11" ht="15.75" thickBot="1">
      <c r="A50" s="34" t="s">
        <v>17</v>
      </c>
      <c r="B50" s="35" t="s">
        <v>19</v>
      </c>
      <c r="C50" s="35" t="s">
        <v>18</v>
      </c>
      <c r="D50" s="35">
        <v>12</v>
      </c>
      <c r="E50" s="36"/>
      <c r="F50" s="3">
        <f>E50*D50</f>
        <v>0</v>
      </c>
      <c r="G50" s="37"/>
    </row>
    <row r="51" spans="1:11">
      <c r="A51" s="2" t="s">
        <v>17</v>
      </c>
      <c r="B51" s="38" t="s">
        <v>36</v>
      </c>
      <c r="C51" s="38" t="s">
        <v>38</v>
      </c>
      <c r="D51" s="38">
        <v>20</v>
      </c>
      <c r="E51" s="2"/>
      <c r="F51" s="3">
        <f>E51*D51</f>
        <v>0</v>
      </c>
      <c r="G51" s="2"/>
    </row>
    <row r="52" spans="1:11">
      <c r="A52" s="104" t="s">
        <v>17</v>
      </c>
      <c r="B52" s="38" t="s">
        <v>223</v>
      </c>
      <c r="C52" s="38" t="s">
        <v>18</v>
      </c>
      <c r="D52" s="38">
        <v>10</v>
      </c>
      <c r="E52" s="104"/>
      <c r="F52" s="104">
        <f>E52*D52</f>
        <v>0</v>
      </c>
      <c r="G52" s="104"/>
    </row>
    <row r="53" spans="1:11">
      <c r="A53" s="30"/>
      <c r="B53" s="29"/>
      <c r="C53" s="29"/>
      <c r="D53" s="29"/>
      <c r="E53" s="23"/>
      <c r="F53" s="23"/>
      <c r="G53" s="23"/>
    </row>
    <row r="54" spans="1:11" ht="6.75" customHeight="1">
      <c r="A54" s="30"/>
      <c r="B54" s="29"/>
      <c r="C54" s="29"/>
      <c r="D54" s="29"/>
      <c r="E54" s="23"/>
      <c r="F54" s="23"/>
      <c r="G54" s="23"/>
    </row>
    <row r="55" spans="1:11" s="103" customFormat="1">
      <c r="A55" s="147" t="s">
        <v>194</v>
      </c>
      <c r="B55" s="118" t="s">
        <v>183</v>
      </c>
      <c r="C55" s="109" t="s">
        <v>18</v>
      </c>
      <c r="D55" s="109">
        <v>1</v>
      </c>
      <c r="E55" s="119"/>
      <c r="F55" s="104">
        <f t="shared" ref="F55:F70" si="3">E55*D55</f>
        <v>0</v>
      </c>
      <c r="G55" s="119"/>
    </row>
    <row r="56" spans="1:11" s="103" customFormat="1">
      <c r="A56" s="148"/>
      <c r="B56" s="118" t="s">
        <v>184</v>
      </c>
      <c r="C56" s="109" t="s">
        <v>18</v>
      </c>
      <c r="D56" s="109">
        <v>1</v>
      </c>
      <c r="E56" s="119"/>
      <c r="F56" s="104">
        <f t="shared" si="3"/>
        <v>0</v>
      </c>
      <c r="G56" s="119"/>
    </row>
    <row r="57" spans="1:11" s="103" customFormat="1">
      <c r="A57" s="148"/>
      <c r="B57" s="118" t="s">
        <v>198</v>
      </c>
      <c r="C57" s="109" t="s">
        <v>18</v>
      </c>
      <c r="D57" s="109">
        <v>1</v>
      </c>
      <c r="E57" s="119"/>
      <c r="F57" s="104">
        <f t="shared" si="3"/>
        <v>0</v>
      </c>
      <c r="G57" s="119"/>
    </row>
    <row r="58" spans="1:11" s="103" customFormat="1">
      <c r="A58" s="148"/>
      <c r="B58" s="118" t="s">
        <v>200</v>
      </c>
      <c r="C58" s="109" t="s">
        <v>18</v>
      </c>
      <c r="D58" s="109">
        <v>1</v>
      </c>
      <c r="E58" s="119"/>
      <c r="F58" s="104">
        <f t="shared" si="3"/>
        <v>0</v>
      </c>
      <c r="G58" s="119"/>
    </row>
    <row r="59" spans="1:11" s="103" customFormat="1">
      <c r="A59" s="148"/>
      <c r="B59" s="118" t="s">
        <v>185</v>
      </c>
      <c r="C59" s="109" t="s">
        <v>18</v>
      </c>
      <c r="D59" s="109">
        <v>1</v>
      </c>
      <c r="E59" s="119"/>
      <c r="F59" s="104">
        <f t="shared" si="3"/>
        <v>0</v>
      </c>
      <c r="G59" s="119"/>
    </row>
    <row r="60" spans="1:11" s="103" customFormat="1">
      <c r="A60" s="148"/>
      <c r="B60" s="118" t="s">
        <v>193</v>
      </c>
      <c r="C60" s="109" t="s">
        <v>18</v>
      </c>
      <c r="D60" s="109">
        <v>1</v>
      </c>
      <c r="E60" s="119"/>
      <c r="F60" s="104">
        <f t="shared" si="3"/>
        <v>0</v>
      </c>
      <c r="G60" s="119"/>
    </row>
    <row r="61" spans="1:11" s="103" customFormat="1">
      <c r="A61" s="148"/>
      <c r="B61" s="118" t="s">
        <v>186</v>
      </c>
      <c r="C61" s="109" t="s">
        <v>18</v>
      </c>
      <c r="D61" s="109">
        <v>2</v>
      </c>
      <c r="E61" s="119"/>
      <c r="F61" s="104">
        <f t="shared" si="3"/>
        <v>0</v>
      </c>
      <c r="G61" s="119"/>
    </row>
    <row r="62" spans="1:11" s="103" customFormat="1" ht="14.25" customHeight="1">
      <c r="A62" s="148"/>
      <c r="B62" s="118" t="s">
        <v>187</v>
      </c>
      <c r="C62" s="109" t="s">
        <v>18</v>
      </c>
      <c r="D62" s="109">
        <v>2</v>
      </c>
      <c r="E62" s="119"/>
      <c r="F62" s="104">
        <f t="shared" si="3"/>
        <v>0</v>
      </c>
      <c r="G62" s="119"/>
      <c r="K62" s="120"/>
    </row>
    <row r="63" spans="1:11" s="103" customFormat="1">
      <c r="A63" s="148"/>
      <c r="B63" s="118" t="s">
        <v>161</v>
      </c>
      <c r="C63" s="109" t="s">
        <v>18</v>
      </c>
      <c r="D63" s="109">
        <v>1</v>
      </c>
      <c r="E63" s="119"/>
      <c r="F63" s="104">
        <f t="shared" si="3"/>
        <v>0</v>
      </c>
      <c r="G63" s="119"/>
    </row>
    <row r="64" spans="1:11" s="103" customFormat="1">
      <c r="A64" s="148"/>
      <c r="B64" s="118" t="s">
        <v>189</v>
      </c>
      <c r="C64" s="109" t="s">
        <v>18</v>
      </c>
      <c r="D64" s="109">
        <v>1</v>
      </c>
      <c r="E64" s="119"/>
      <c r="F64" s="104">
        <f t="shared" si="3"/>
        <v>0</v>
      </c>
      <c r="G64" s="119"/>
    </row>
    <row r="65" spans="1:7" s="103" customFormat="1">
      <c r="A65" s="148"/>
      <c r="B65" s="118" t="s">
        <v>188</v>
      </c>
      <c r="C65" s="109" t="s">
        <v>18</v>
      </c>
      <c r="D65" s="109">
        <v>1</v>
      </c>
      <c r="E65" s="119"/>
      <c r="F65" s="104">
        <f t="shared" si="3"/>
        <v>0</v>
      </c>
      <c r="G65" s="119"/>
    </row>
    <row r="66" spans="1:7" s="103" customFormat="1">
      <c r="A66" s="148"/>
      <c r="B66" s="118" t="s">
        <v>190</v>
      </c>
      <c r="C66" s="109" t="s">
        <v>18</v>
      </c>
      <c r="D66" s="109">
        <v>1</v>
      </c>
      <c r="E66" s="119"/>
      <c r="F66" s="104">
        <f t="shared" si="3"/>
        <v>0</v>
      </c>
      <c r="G66" s="119"/>
    </row>
    <row r="67" spans="1:7" s="103" customFormat="1">
      <c r="A67" s="148"/>
      <c r="B67" s="118" t="s">
        <v>46</v>
      </c>
      <c r="C67" s="109" t="s">
        <v>18</v>
      </c>
      <c r="D67" s="109">
        <v>1</v>
      </c>
      <c r="E67" s="119"/>
      <c r="F67" s="104">
        <f t="shared" si="3"/>
        <v>0</v>
      </c>
      <c r="G67" s="119"/>
    </row>
    <row r="68" spans="1:7" s="103" customFormat="1">
      <c r="A68" s="148"/>
      <c r="B68" s="118" t="s">
        <v>47</v>
      </c>
      <c r="C68" s="109" t="s">
        <v>18</v>
      </c>
      <c r="D68" s="109">
        <v>1</v>
      </c>
      <c r="E68" s="119"/>
      <c r="F68" s="104">
        <f t="shared" si="3"/>
        <v>0</v>
      </c>
      <c r="G68" s="119"/>
    </row>
    <row r="69" spans="1:7" s="103" customFormat="1">
      <c r="A69" s="148"/>
      <c r="B69" s="118" t="s">
        <v>191</v>
      </c>
      <c r="C69" s="109" t="s">
        <v>73</v>
      </c>
      <c r="D69" s="109">
        <v>50</v>
      </c>
      <c r="E69" s="119"/>
      <c r="F69" s="104">
        <f t="shared" si="3"/>
        <v>0</v>
      </c>
      <c r="G69" s="119"/>
    </row>
    <row r="70" spans="1:7" s="103" customFormat="1">
      <c r="A70" s="148"/>
      <c r="B70" s="118" t="s">
        <v>192</v>
      </c>
      <c r="C70" s="109" t="s">
        <v>38</v>
      </c>
      <c r="D70" s="109">
        <v>16</v>
      </c>
      <c r="E70" s="119"/>
      <c r="F70" s="104">
        <f t="shared" si="3"/>
        <v>0</v>
      </c>
      <c r="G70" s="119"/>
    </row>
    <row r="71" spans="1:7" s="103" customFormat="1">
      <c r="A71" s="149" t="s">
        <v>195</v>
      </c>
      <c r="B71" s="149"/>
      <c r="C71" s="149"/>
      <c r="D71" s="149"/>
      <c r="E71" s="149"/>
      <c r="F71" s="104">
        <f>SUM(F55:F70)</f>
        <v>0</v>
      </c>
      <c r="G71" s="119"/>
    </row>
    <row r="72" spans="1:7" ht="15.75" thickBot="1">
      <c r="A72" s="23"/>
      <c r="B72" s="29"/>
      <c r="C72" s="29"/>
      <c r="D72" s="29"/>
      <c r="E72" s="23"/>
      <c r="F72" s="23"/>
      <c r="G72" s="23"/>
    </row>
    <row r="73" spans="1:7" ht="15.75" thickBot="1">
      <c r="A73" s="154" t="s">
        <v>26</v>
      </c>
      <c r="B73" s="3" t="s">
        <v>8</v>
      </c>
      <c r="C73" s="3" t="s">
        <v>11</v>
      </c>
      <c r="D73" s="3">
        <v>12</v>
      </c>
      <c r="E73" s="3"/>
      <c r="F73" s="3">
        <f>E73*D73</f>
        <v>0</v>
      </c>
      <c r="G73" s="5"/>
    </row>
    <row r="74" spans="1:7" ht="15.75" thickBot="1">
      <c r="A74" s="155"/>
      <c r="B74" s="2" t="s">
        <v>9</v>
      </c>
      <c r="C74" s="2" t="s">
        <v>11</v>
      </c>
      <c r="D74" s="2">
        <v>12</v>
      </c>
      <c r="E74" s="2"/>
      <c r="F74" s="3">
        <f>E74*D74</f>
        <v>0</v>
      </c>
      <c r="G74" s="6"/>
    </row>
    <row r="75" spans="1:7" ht="15.75" thickBot="1">
      <c r="A75" s="156"/>
      <c r="B75" s="104" t="s">
        <v>182</v>
      </c>
      <c r="C75" s="4" t="s">
        <v>13</v>
      </c>
      <c r="D75" s="4">
        <v>1</v>
      </c>
      <c r="E75" s="4"/>
      <c r="F75" s="3">
        <f>E75*D75</f>
        <v>0</v>
      </c>
      <c r="G75" s="7"/>
    </row>
    <row r="76" spans="1:7" ht="15.75" thickBot="1">
      <c r="A76" s="22"/>
      <c r="B76" s="23"/>
      <c r="C76" s="23"/>
      <c r="D76" s="23"/>
      <c r="E76" s="23"/>
      <c r="F76" s="23"/>
      <c r="G76" s="23"/>
    </row>
    <row r="77" spans="1:7" ht="15.75" thickBot="1">
      <c r="A77" s="160" t="s">
        <v>30</v>
      </c>
      <c r="B77" s="2" t="s">
        <v>207</v>
      </c>
      <c r="C77" s="31" t="s">
        <v>18</v>
      </c>
      <c r="D77" s="2">
        <v>1</v>
      </c>
      <c r="E77" s="2"/>
      <c r="F77" s="3">
        <f t="shared" ref="F77:F105" si="4">E77*D77</f>
        <v>0</v>
      </c>
      <c r="G77" s="2"/>
    </row>
    <row r="78" spans="1:7" ht="15.75" thickBot="1">
      <c r="A78" s="161"/>
      <c r="B78" s="2" t="s">
        <v>31</v>
      </c>
      <c r="C78" s="31" t="s">
        <v>18</v>
      </c>
      <c r="D78" s="2">
        <v>2</v>
      </c>
      <c r="E78" s="2"/>
      <c r="F78" s="3">
        <f t="shared" si="4"/>
        <v>0</v>
      </c>
      <c r="G78" s="2"/>
    </row>
    <row r="79" spans="1:7" ht="15.75" thickBot="1">
      <c r="A79" s="161"/>
      <c r="B79" s="2" t="s">
        <v>32</v>
      </c>
      <c r="C79" s="31" t="s">
        <v>18</v>
      </c>
      <c r="D79" s="2">
        <v>2</v>
      </c>
      <c r="E79" s="2"/>
      <c r="F79" s="3">
        <f t="shared" si="4"/>
        <v>0</v>
      </c>
      <c r="G79" s="2"/>
    </row>
    <row r="80" spans="1:7" ht="15.75" thickBot="1">
      <c r="A80" s="161"/>
      <c r="B80" s="2" t="s">
        <v>33</v>
      </c>
      <c r="C80" s="31" t="s">
        <v>18</v>
      </c>
      <c r="D80" s="2">
        <v>1</v>
      </c>
      <c r="E80" s="2"/>
      <c r="F80" s="3">
        <f t="shared" si="4"/>
        <v>0</v>
      </c>
      <c r="G80" s="2"/>
    </row>
    <row r="81" spans="1:7" ht="15.75" thickBot="1">
      <c r="A81" s="161"/>
      <c r="B81" s="2" t="s">
        <v>34</v>
      </c>
      <c r="C81" s="31" t="s">
        <v>18</v>
      </c>
      <c r="D81" s="2">
        <v>2</v>
      </c>
      <c r="E81" s="2"/>
      <c r="F81" s="3">
        <f t="shared" si="4"/>
        <v>0</v>
      </c>
      <c r="G81" s="2"/>
    </row>
    <row r="82" spans="1:7" ht="15.75" thickBot="1">
      <c r="A82" s="161"/>
      <c r="B82" s="11" t="s">
        <v>35</v>
      </c>
      <c r="C82" s="39" t="s">
        <v>18</v>
      </c>
      <c r="D82" s="11">
        <v>2</v>
      </c>
      <c r="E82" s="11"/>
      <c r="F82" s="3">
        <f t="shared" si="4"/>
        <v>0</v>
      </c>
      <c r="G82" s="11"/>
    </row>
    <row r="83" spans="1:7">
      <c r="A83" s="161"/>
      <c r="B83" s="2" t="s">
        <v>37</v>
      </c>
      <c r="C83" s="40" t="s">
        <v>18</v>
      </c>
      <c r="D83" s="2">
        <v>1</v>
      </c>
      <c r="E83" s="2"/>
      <c r="F83" s="3">
        <f t="shared" si="4"/>
        <v>0</v>
      </c>
      <c r="G83" s="2"/>
    </row>
    <row r="84" spans="1:7" s="103" customFormat="1">
      <c r="A84" s="161"/>
      <c r="B84" s="104" t="s">
        <v>218</v>
      </c>
      <c r="C84" s="109"/>
      <c r="D84" s="104">
        <v>1</v>
      </c>
      <c r="E84" s="104"/>
      <c r="F84" s="121">
        <f t="shared" si="4"/>
        <v>0</v>
      </c>
      <c r="G84" s="104"/>
    </row>
    <row r="85" spans="1:7" s="103" customFormat="1">
      <c r="A85" s="161"/>
      <c r="B85" s="104" t="s">
        <v>219</v>
      </c>
      <c r="C85" s="109"/>
      <c r="D85" s="104">
        <v>1</v>
      </c>
      <c r="E85" s="104"/>
      <c r="F85" s="121">
        <f t="shared" si="4"/>
        <v>0</v>
      </c>
      <c r="G85" s="104"/>
    </row>
    <row r="86" spans="1:7" s="100" customFormat="1">
      <c r="A86" s="161"/>
      <c r="B86" s="110" t="s">
        <v>213</v>
      </c>
      <c r="C86" s="109" t="s">
        <v>18</v>
      </c>
      <c r="D86" s="104">
        <v>5</v>
      </c>
      <c r="E86" s="104"/>
      <c r="F86" s="104">
        <f t="shared" si="4"/>
        <v>0</v>
      </c>
      <c r="G86" s="104"/>
    </row>
    <row r="87" spans="1:7" s="100" customFormat="1">
      <c r="A87" s="161"/>
      <c r="B87" s="110" t="s">
        <v>214</v>
      </c>
      <c r="C87" s="109" t="s">
        <v>18</v>
      </c>
      <c r="D87" s="104">
        <v>5</v>
      </c>
      <c r="E87" s="104"/>
      <c r="F87" s="104">
        <f t="shared" si="4"/>
        <v>0</v>
      </c>
      <c r="G87" s="104"/>
    </row>
    <row r="88" spans="1:7" s="103" customFormat="1">
      <c r="A88" s="161"/>
      <c r="B88" s="110" t="s">
        <v>220</v>
      </c>
      <c r="C88" s="109"/>
      <c r="D88" s="104">
        <v>1</v>
      </c>
      <c r="E88" s="104"/>
      <c r="F88" s="104"/>
      <c r="G88" s="104"/>
    </row>
    <row r="89" spans="1:7" s="103" customFormat="1">
      <c r="A89" s="161"/>
      <c r="B89" s="110" t="s">
        <v>221</v>
      </c>
      <c r="C89" s="109"/>
      <c r="D89" s="104">
        <v>5</v>
      </c>
      <c r="E89" s="104"/>
      <c r="F89" s="104"/>
      <c r="G89" s="104"/>
    </row>
    <row r="90" spans="1:7" s="103" customFormat="1">
      <c r="A90" s="161"/>
      <c r="B90" s="110" t="s">
        <v>222</v>
      </c>
      <c r="C90" s="109"/>
      <c r="D90" s="104">
        <v>1</v>
      </c>
      <c r="E90" s="104"/>
      <c r="F90" s="104"/>
      <c r="G90" s="104"/>
    </row>
    <row r="91" spans="1:7" s="103" customFormat="1">
      <c r="A91" s="161"/>
      <c r="B91" s="110" t="s">
        <v>215</v>
      </c>
      <c r="C91" s="109"/>
      <c r="D91" s="104">
        <v>1</v>
      </c>
      <c r="E91" s="104"/>
      <c r="F91" s="104">
        <f t="shared" si="4"/>
        <v>0</v>
      </c>
      <c r="G91" s="104"/>
    </row>
    <row r="92" spans="1:7" s="103" customFormat="1">
      <c r="A92" s="161"/>
      <c r="B92" s="110" t="s">
        <v>216</v>
      </c>
      <c r="C92" s="109"/>
      <c r="D92" s="104">
        <v>1</v>
      </c>
      <c r="E92" s="104"/>
      <c r="F92" s="104">
        <f t="shared" si="4"/>
        <v>0</v>
      </c>
      <c r="G92" s="104"/>
    </row>
    <row r="93" spans="1:7" s="103" customFormat="1">
      <c r="A93" s="161"/>
      <c r="B93" s="110" t="s">
        <v>217</v>
      </c>
      <c r="C93" s="109"/>
      <c r="D93" s="104">
        <v>1</v>
      </c>
      <c r="E93" s="104"/>
      <c r="F93" s="104">
        <f t="shared" si="4"/>
        <v>0</v>
      </c>
      <c r="G93" s="104"/>
    </row>
    <row r="94" spans="1:7" s="103" customFormat="1">
      <c r="A94" s="161"/>
      <c r="B94" s="110" t="s">
        <v>202</v>
      </c>
      <c r="C94" s="109"/>
      <c r="D94" s="104">
        <v>1</v>
      </c>
      <c r="E94" s="104"/>
      <c r="F94" s="104">
        <f t="shared" si="4"/>
        <v>0</v>
      </c>
      <c r="G94" s="104"/>
    </row>
    <row r="95" spans="1:7" s="100" customFormat="1">
      <c r="A95" s="161"/>
      <c r="B95" s="110" t="s">
        <v>203</v>
      </c>
      <c r="C95" s="109" t="s">
        <v>18</v>
      </c>
      <c r="D95" s="104">
        <v>2</v>
      </c>
      <c r="E95" s="104"/>
      <c r="F95" s="104">
        <f t="shared" si="4"/>
        <v>0</v>
      </c>
      <c r="G95" s="104"/>
    </row>
    <row r="96" spans="1:7" s="103" customFormat="1">
      <c r="A96" s="161"/>
      <c r="B96" s="110" t="s">
        <v>206</v>
      </c>
      <c r="C96" s="109"/>
      <c r="D96" s="104">
        <v>1</v>
      </c>
      <c r="E96" s="104"/>
      <c r="F96" s="104">
        <f t="shared" si="4"/>
        <v>0</v>
      </c>
      <c r="G96" s="104"/>
    </row>
    <row r="97" spans="1:7" s="103" customFormat="1">
      <c r="A97" s="161"/>
      <c r="B97" s="110" t="s">
        <v>208</v>
      </c>
      <c r="C97" s="109"/>
      <c r="D97" s="104">
        <v>1</v>
      </c>
      <c r="E97" s="104"/>
      <c r="F97" s="104">
        <f t="shared" si="4"/>
        <v>0</v>
      </c>
      <c r="G97" s="104"/>
    </row>
    <row r="98" spans="1:7" s="103" customFormat="1">
      <c r="A98" s="161"/>
      <c r="B98" s="110" t="s">
        <v>209</v>
      </c>
      <c r="C98" s="109"/>
      <c r="D98" s="104">
        <v>1</v>
      </c>
      <c r="E98" s="104"/>
      <c r="F98" s="104">
        <f t="shared" si="4"/>
        <v>0</v>
      </c>
      <c r="G98" s="104"/>
    </row>
    <row r="99" spans="1:7" s="103" customFormat="1">
      <c r="A99" s="161"/>
      <c r="B99" s="110" t="s">
        <v>212</v>
      </c>
      <c r="C99" s="109"/>
      <c r="D99" s="104">
        <v>10</v>
      </c>
      <c r="E99" s="104"/>
      <c r="F99" s="104">
        <f t="shared" si="4"/>
        <v>0</v>
      </c>
      <c r="G99" s="104"/>
    </row>
    <row r="100" spans="1:7" s="103" customFormat="1">
      <c r="A100" s="161"/>
      <c r="B100" s="110" t="s">
        <v>210</v>
      </c>
      <c r="C100" s="109"/>
      <c r="D100" s="104">
        <v>1</v>
      </c>
      <c r="E100" s="104"/>
      <c r="F100" s="104">
        <f t="shared" si="4"/>
        <v>0</v>
      </c>
      <c r="G100" s="104"/>
    </row>
    <row r="101" spans="1:7" s="100" customFormat="1">
      <c r="A101" s="161"/>
      <c r="B101" s="110" t="s">
        <v>169</v>
      </c>
      <c r="C101" s="109" t="s">
        <v>18</v>
      </c>
      <c r="D101" s="104">
        <v>5</v>
      </c>
      <c r="E101" s="104"/>
      <c r="F101" s="104">
        <f t="shared" si="4"/>
        <v>0</v>
      </c>
      <c r="G101" s="104"/>
    </row>
    <row r="102" spans="1:7" s="103" customFormat="1">
      <c r="A102" s="161"/>
      <c r="B102" s="110" t="s">
        <v>205</v>
      </c>
      <c r="C102" s="109"/>
      <c r="D102" s="104">
        <v>1</v>
      </c>
      <c r="E102" s="104"/>
      <c r="F102" s="104">
        <f t="shared" si="4"/>
        <v>0</v>
      </c>
      <c r="G102" s="104"/>
    </row>
    <row r="103" spans="1:7" s="103" customFormat="1">
      <c r="A103" s="161"/>
      <c r="B103" s="110" t="s">
        <v>204</v>
      </c>
      <c r="C103" s="109"/>
      <c r="D103" s="104">
        <v>1</v>
      </c>
      <c r="E103" s="104"/>
      <c r="F103" s="104">
        <f t="shared" si="4"/>
        <v>0</v>
      </c>
      <c r="G103" s="104"/>
    </row>
    <row r="104" spans="1:7" s="103" customFormat="1">
      <c r="A104" s="161"/>
      <c r="B104" s="110" t="s">
        <v>211</v>
      </c>
      <c r="C104" s="109"/>
      <c r="D104" s="104"/>
      <c r="E104" s="104"/>
      <c r="F104" s="104"/>
      <c r="G104" s="104"/>
    </row>
    <row r="105" spans="1:7" s="100" customFormat="1">
      <c r="A105" s="162"/>
      <c r="B105" s="110" t="s">
        <v>170</v>
      </c>
      <c r="C105" s="109" t="s">
        <v>18</v>
      </c>
      <c r="D105" s="104">
        <v>5</v>
      </c>
      <c r="E105" s="104"/>
      <c r="F105" s="104">
        <f t="shared" si="4"/>
        <v>0</v>
      </c>
      <c r="G105" s="104"/>
    </row>
    <row r="106" spans="1:7" s="100" customFormat="1">
      <c r="A106" s="101"/>
      <c r="B106" s="102"/>
      <c r="C106" s="93"/>
      <c r="D106" s="102"/>
      <c r="E106" s="102"/>
      <c r="F106" s="102"/>
      <c r="G106" s="102"/>
    </row>
    <row r="107" spans="1:7">
      <c r="A107" s="95"/>
      <c r="B107" s="96"/>
      <c r="C107" s="93"/>
      <c r="D107" s="96"/>
      <c r="E107" s="96"/>
      <c r="F107" s="96"/>
      <c r="G107" s="96"/>
    </row>
    <row r="108" spans="1:7">
      <c r="A108" s="95"/>
      <c r="B108" s="96"/>
      <c r="C108" s="96"/>
      <c r="D108" s="96"/>
      <c r="E108" s="96"/>
      <c r="F108" s="96"/>
      <c r="G108" s="96"/>
    </row>
    <row r="109" spans="1:7">
      <c r="A109" s="95"/>
      <c r="B109" s="96"/>
      <c r="C109" s="96"/>
      <c r="D109" s="96"/>
      <c r="E109" s="96"/>
      <c r="F109" s="96"/>
      <c r="G109" s="96"/>
    </row>
    <row r="110" spans="1:7" ht="15.75" thickBot="1">
      <c r="A110" s="94"/>
      <c r="B110" s="94"/>
      <c r="C110" s="94"/>
      <c r="D110" s="94"/>
      <c r="E110" s="94"/>
      <c r="F110" s="94"/>
      <c r="G110" s="94"/>
    </row>
    <row r="111" spans="1:7" s="25" customFormat="1" ht="34.5" customHeight="1" thickBot="1">
      <c r="A111" s="141" t="s">
        <v>23</v>
      </c>
      <c r="B111" s="142"/>
      <c r="C111" s="142"/>
      <c r="D111" s="143"/>
      <c r="E111" s="99" t="s">
        <v>27</v>
      </c>
      <c r="F111" s="97">
        <f>SUM(F10:F52)</f>
        <v>0</v>
      </c>
      <c r="G111" s="98"/>
    </row>
    <row r="112" spans="1:7" ht="15.75" thickBot="1"/>
    <row r="113" spans="1:7" ht="15.75" thickBot="1">
      <c r="A113" s="144" t="s">
        <v>171</v>
      </c>
      <c r="B113" s="145"/>
      <c r="C113" s="145"/>
      <c r="D113" s="146"/>
      <c r="E113" s="33" t="s">
        <v>28</v>
      </c>
      <c r="F113" s="26">
        <f>F71</f>
        <v>0</v>
      </c>
      <c r="G113" s="27"/>
    </row>
    <row r="114" spans="1:7" ht="15.75" thickBot="1">
      <c r="A114" s="144" t="s">
        <v>172</v>
      </c>
      <c r="B114" s="145"/>
      <c r="C114" s="145"/>
      <c r="D114" s="146"/>
      <c r="E114" s="33" t="s">
        <v>29</v>
      </c>
      <c r="F114" s="26">
        <f>F73+F74+F75</f>
        <v>0</v>
      </c>
      <c r="G114" s="27"/>
    </row>
    <row r="115" spans="1:7" s="103" customFormat="1">
      <c r="A115" s="111"/>
      <c r="B115" s="111"/>
      <c r="C115" s="111"/>
      <c r="D115" s="111"/>
      <c r="E115" s="107"/>
      <c r="F115" s="112"/>
      <c r="G115" s="112"/>
    </row>
    <row r="116" spans="1:7" s="103" customFormat="1">
      <c r="A116" s="163" t="s">
        <v>173</v>
      </c>
      <c r="B116" s="163"/>
      <c r="C116" s="163"/>
      <c r="D116" s="163"/>
      <c r="E116" s="107" t="s">
        <v>174</v>
      </c>
      <c r="F116" s="113">
        <f>SUM(F77:F105)</f>
        <v>0</v>
      </c>
      <c r="G116" s="113"/>
    </row>
    <row r="117" spans="1:7" ht="15.75" thickBot="1"/>
    <row r="118" spans="1:7" s="25" customFormat="1" ht="34.5" customHeight="1" thickBot="1">
      <c r="A118" s="141" t="s">
        <v>23</v>
      </c>
      <c r="B118" s="142"/>
      <c r="C118" s="142"/>
      <c r="D118" s="143"/>
      <c r="E118" s="32" t="s">
        <v>175</v>
      </c>
      <c r="F118" s="26">
        <f>F111+F116</f>
        <v>0</v>
      </c>
      <c r="G118" s="27"/>
    </row>
    <row r="119" spans="1:7" ht="15.75" thickBot="1"/>
    <row r="120" spans="1:7" s="25" customFormat="1" ht="34.5" customHeight="1" thickBot="1">
      <c r="A120" s="141" t="s">
        <v>177</v>
      </c>
      <c r="B120" s="142"/>
      <c r="C120" s="142"/>
      <c r="D120" s="143"/>
      <c r="E120" s="32" t="s">
        <v>176</v>
      </c>
      <c r="F120" s="26">
        <f>F113+4*(F111+F114+F116)</f>
        <v>0</v>
      </c>
      <c r="G120" s="27"/>
    </row>
    <row r="121" spans="1:7" ht="4.5" customHeight="1"/>
    <row r="122" spans="1:7">
      <c r="A122" s="108" t="s">
        <v>178</v>
      </c>
    </row>
  </sheetData>
  <mergeCells count="22">
    <mergeCell ref="A120:D120"/>
    <mergeCell ref="A28:A30"/>
    <mergeCell ref="A13:A15"/>
    <mergeCell ref="A16:A18"/>
    <mergeCell ref="A25:A27"/>
    <mergeCell ref="A19:A21"/>
    <mergeCell ref="A22:A24"/>
    <mergeCell ref="A34:A36"/>
    <mergeCell ref="A77:A105"/>
    <mergeCell ref="A116:D116"/>
    <mergeCell ref="A37:A39"/>
    <mergeCell ref="A118:D118"/>
    <mergeCell ref="A44:A45"/>
    <mergeCell ref="A46:A47"/>
    <mergeCell ref="A73:A75"/>
    <mergeCell ref="A31:A33"/>
    <mergeCell ref="A40:A42"/>
    <mergeCell ref="A111:D111"/>
    <mergeCell ref="A113:D113"/>
    <mergeCell ref="A114:D114"/>
    <mergeCell ref="A55:A70"/>
    <mergeCell ref="A71:E71"/>
  </mergeCells>
  <printOptions horizontalCentered="1" verticalCentered="1"/>
  <pageMargins left="0" right="0" top="0" bottom="0" header="0.31496062992125984" footer="0.31496062992125984"/>
  <pageSetup paperSize="8" scale="6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4"/>
  <sheetViews>
    <sheetView zoomScale="55" zoomScaleNormal="55" workbookViewId="0">
      <selection activeCell="D162" sqref="D162"/>
    </sheetView>
  </sheetViews>
  <sheetFormatPr baseColWidth="10" defaultRowHeight="15"/>
  <cols>
    <col min="4" max="4" width="85.42578125" bestFit="1" customWidth="1"/>
    <col min="6" max="6" width="23.140625" customWidth="1"/>
    <col min="7" max="7" width="33.7109375" customWidth="1"/>
  </cols>
  <sheetData>
    <row r="1" spans="1:7" s="103" customFormat="1">
      <c r="D1" s="115" t="s">
        <v>20</v>
      </c>
    </row>
    <row r="2" spans="1:7" s="103" customFormat="1" ht="30">
      <c r="D2" s="116" t="s">
        <v>179</v>
      </c>
    </row>
    <row r="3" spans="1:7" s="103" customFormat="1" ht="15.75" thickBot="1">
      <c r="D3" s="117" t="s">
        <v>180</v>
      </c>
    </row>
    <row r="4" spans="1:7" s="103" customFormat="1"/>
    <row r="5" spans="1:7" s="103" customFormat="1"/>
    <row r="6" spans="1:7" s="103" customFormat="1"/>
    <row r="7" spans="1:7" ht="19.5">
      <c r="C7" s="41"/>
      <c r="D7" s="42"/>
      <c r="E7" s="41"/>
      <c r="F7" s="43"/>
      <c r="G7" s="43"/>
    </row>
    <row r="8" spans="1:7" ht="19.5">
      <c r="A8" s="44"/>
      <c r="B8" s="44"/>
      <c r="C8" s="44"/>
      <c r="D8" s="45"/>
      <c r="E8" s="44"/>
      <c r="F8" s="46"/>
      <c r="G8" s="46"/>
    </row>
    <row r="9" spans="1:7" ht="39">
      <c r="C9" s="47"/>
      <c r="D9" s="48" t="s">
        <v>40</v>
      </c>
      <c r="E9" s="49" t="s">
        <v>39</v>
      </c>
      <c r="F9" s="50" t="s">
        <v>41</v>
      </c>
      <c r="G9" s="50" t="s">
        <v>42</v>
      </c>
    </row>
    <row r="10" spans="1:7" ht="39">
      <c r="C10" s="51"/>
      <c r="D10" s="52" t="s">
        <v>43</v>
      </c>
      <c r="E10" s="53"/>
      <c r="F10" s="54"/>
      <c r="G10" s="54"/>
    </row>
    <row r="11" spans="1:7" ht="19.5">
      <c r="C11" s="55"/>
      <c r="E11" s="56"/>
      <c r="F11" s="57"/>
      <c r="G11" s="58"/>
    </row>
    <row r="12" spans="1:7" ht="21">
      <c r="C12" s="55"/>
      <c r="D12" s="59" t="s">
        <v>167</v>
      </c>
      <c r="E12" s="60" t="s">
        <v>44</v>
      </c>
      <c r="F12" s="57"/>
      <c r="G12" s="58"/>
    </row>
    <row r="13" spans="1:7" ht="19.5">
      <c r="C13" s="55"/>
      <c r="D13" s="61" t="s">
        <v>45</v>
      </c>
      <c r="E13" s="56" t="s">
        <v>44</v>
      </c>
      <c r="F13" s="57"/>
      <c r="G13" s="58"/>
    </row>
    <row r="14" spans="1:7" ht="19.5">
      <c r="C14" s="55"/>
      <c r="D14" s="62" t="s">
        <v>46</v>
      </c>
      <c r="E14" s="56" t="s">
        <v>44</v>
      </c>
      <c r="F14" s="57"/>
      <c r="G14" s="58"/>
    </row>
    <row r="15" spans="1:7" ht="19.5">
      <c r="C15" s="55"/>
      <c r="D15" s="62" t="s">
        <v>47</v>
      </c>
      <c r="E15" s="56" t="s">
        <v>44</v>
      </c>
      <c r="F15" s="57"/>
      <c r="G15" s="58"/>
    </row>
    <row r="16" spans="1:7" ht="19.5">
      <c r="C16" s="55"/>
      <c r="D16" s="63" t="s">
        <v>48</v>
      </c>
      <c r="E16" s="56" t="s">
        <v>44</v>
      </c>
      <c r="F16" s="57"/>
      <c r="G16" s="58"/>
    </row>
    <row r="17" spans="3:18" ht="19.5">
      <c r="C17" s="55"/>
      <c r="D17" s="63" t="s">
        <v>49</v>
      </c>
      <c r="E17" s="56" t="s">
        <v>44</v>
      </c>
      <c r="F17" s="57"/>
      <c r="G17" s="58"/>
      <c r="P17" s="106"/>
      <c r="Q17" s="105"/>
      <c r="R17" s="106"/>
    </row>
    <row r="18" spans="3:18" ht="39">
      <c r="C18" s="55"/>
      <c r="D18" s="63" t="s">
        <v>50</v>
      </c>
      <c r="E18" s="64" t="s">
        <v>44</v>
      </c>
      <c r="F18" s="57"/>
      <c r="G18" s="58"/>
      <c r="P18" s="106"/>
      <c r="Q18" s="106"/>
      <c r="R18" s="106"/>
    </row>
    <row r="19" spans="3:18" ht="39">
      <c r="C19" s="55"/>
      <c r="D19" s="63" t="s">
        <v>51</v>
      </c>
      <c r="E19" s="64" t="s">
        <v>44</v>
      </c>
      <c r="F19" s="57"/>
      <c r="G19" s="58"/>
      <c r="P19" s="106"/>
      <c r="Q19" s="105"/>
      <c r="R19" s="106"/>
    </row>
    <row r="20" spans="3:18" ht="19.5">
      <c r="C20" s="55"/>
      <c r="D20" s="63" t="s">
        <v>52</v>
      </c>
      <c r="E20" s="56" t="s">
        <v>44</v>
      </c>
      <c r="F20" s="57"/>
      <c r="G20" s="58"/>
      <c r="P20" s="106"/>
      <c r="Q20" s="106"/>
      <c r="R20" s="106"/>
    </row>
    <row r="21" spans="3:18" ht="19.5">
      <c r="C21" s="65"/>
      <c r="D21" s="66" t="s">
        <v>53</v>
      </c>
      <c r="E21" s="67"/>
      <c r="F21" s="57"/>
      <c r="G21" s="58"/>
      <c r="P21" s="106"/>
      <c r="Q21" s="105"/>
      <c r="R21" s="106"/>
    </row>
    <row r="22" spans="3:18" ht="19.5">
      <c r="C22" s="55"/>
      <c r="D22" s="62" t="s">
        <v>54</v>
      </c>
      <c r="E22" s="56" t="s">
        <v>44</v>
      </c>
      <c r="F22" s="57"/>
      <c r="G22" s="58"/>
      <c r="P22" s="106"/>
      <c r="Q22" s="106"/>
      <c r="R22" s="106"/>
    </row>
    <row r="23" spans="3:18" ht="19.5">
      <c r="C23" s="55"/>
      <c r="D23" s="62" t="s">
        <v>55</v>
      </c>
      <c r="E23" s="56" t="s">
        <v>44</v>
      </c>
      <c r="F23" s="57"/>
      <c r="G23" s="58"/>
      <c r="P23" s="106"/>
      <c r="Q23" s="106"/>
      <c r="R23" s="106"/>
    </row>
    <row r="24" spans="3:18" ht="19.5">
      <c r="C24" s="55"/>
      <c r="D24" s="62" t="s">
        <v>56</v>
      </c>
      <c r="E24" s="56" t="s">
        <v>44</v>
      </c>
      <c r="F24" s="57"/>
      <c r="G24" s="58"/>
    </row>
    <row r="25" spans="3:18" ht="19.5">
      <c r="C25" s="55"/>
      <c r="D25" s="62" t="s">
        <v>57</v>
      </c>
      <c r="E25" s="56" t="s">
        <v>44</v>
      </c>
      <c r="F25" s="57"/>
      <c r="G25" s="58"/>
    </row>
    <row r="26" spans="3:18" ht="19.5">
      <c r="C26" s="55"/>
      <c r="D26" s="62" t="s">
        <v>58</v>
      </c>
      <c r="E26" s="56" t="s">
        <v>44</v>
      </c>
      <c r="F26" s="57"/>
      <c r="G26" s="68"/>
    </row>
    <row r="27" spans="3:18" ht="19.5">
      <c r="C27" s="55"/>
      <c r="D27" s="62" t="s">
        <v>59</v>
      </c>
      <c r="E27" s="56" t="s">
        <v>44</v>
      </c>
      <c r="F27" s="57"/>
      <c r="G27" s="69"/>
    </row>
    <row r="28" spans="3:18" ht="19.5">
      <c r="C28" s="55"/>
      <c r="D28" s="62"/>
      <c r="E28" s="56"/>
      <c r="F28" s="57"/>
      <c r="G28" s="58"/>
    </row>
    <row r="29" spans="3:18" ht="19.5">
      <c r="C29" s="55"/>
      <c r="D29" s="62" t="s">
        <v>60</v>
      </c>
      <c r="E29" s="56" t="s">
        <v>44</v>
      </c>
      <c r="F29" s="57"/>
      <c r="G29" s="58"/>
    </row>
    <row r="30" spans="3:18" ht="19.5">
      <c r="C30" s="55"/>
      <c r="D30" s="62" t="s">
        <v>61</v>
      </c>
      <c r="E30" s="56" t="s">
        <v>44</v>
      </c>
      <c r="F30" s="57"/>
      <c r="G30" s="58"/>
    </row>
    <row r="31" spans="3:18" ht="19.5">
      <c r="C31" s="55"/>
      <c r="D31" s="62"/>
      <c r="E31" s="56"/>
      <c r="F31" s="57"/>
      <c r="G31" s="58"/>
    </row>
    <row r="32" spans="3:18" ht="19.5">
      <c r="C32" s="55"/>
      <c r="D32" s="62" t="s">
        <v>62</v>
      </c>
      <c r="E32" s="56" t="s">
        <v>163</v>
      </c>
      <c r="F32" s="57"/>
      <c r="G32" s="58"/>
    </row>
    <row r="33" spans="1:7" ht="39">
      <c r="C33" s="55"/>
      <c r="D33" s="62" t="s">
        <v>63</v>
      </c>
      <c r="E33" s="56" t="s">
        <v>44</v>
      </c>
      <c r="F33" s="57"/>
      <c r="G33" s="58"/>
    </row>
    <row r="34" spans="1:7" ht="39">
      <c r="C34" s="55"/>
      <c r="D34" s="62" t="s">
        <v>64</v>
      </c>
      <c r="E34" s="56" t="s">
        <v>44</v>
      </c>
      <c r="F34" s="58"/>
      <c r="G34" s="58"/>
    </row>
    <row r="35" spans="1:7" ht="19.5">
      <c r="A35" s="70"/>
      <c r="B35" s="70"/>
      <c r="C35" s="55"/>
      <c r="D35" s="71" t="s">
        <v>65</v>
      </c>
      <c r="E35" s="64" t="s">
        <v>163</v>
      </c>
      <c r="F35" s="58"/>
      <c r="G35" s="58"/>
    </row>
    <row r="36" spans="1:7" ht="19.5">
      <c r="C36" s="65"/>
      <c r="D36" s="72" t="s">
        <v>66</v>
      </c>
      <c r="E36" s="67"/>
      <c r="F36" s="58"/>
      <c r="G36" s="58"/>
    </row>
    <row r="37" spans="1:7" ht="39">
      <c r="C37" s="55"/>
      <c r="D37" s="73" t="s">
        <v>67</v>
      </c>
      <c r="E37" s="56" t="s">
        <v>44</v>
      </c>
      <c r="F37" s="58"/>
      <c r="G37" s="58"/>
    </row>
    <row r="38" spans="1:7" ht="39">
      <c r="C38" s="55"/>
      <c r="D38" s="73" t="s">
        <v>68</v>
      </c>
      <c r="E38" s="56" t="s">
        <v>44</v>
      </c>
      <c r="F38" s="58"/>
      <c r="G38" s="58"/>
    </row>
    <row r="39" spans="1:7" ht="39">
      <c r="C39" s="55"/>
      <c r="D39" s="73" t="s">
        <v>69</v>
      </c>
      <c r="E39" s="56" t="s">
        <v>44</v>
      </c>
      <c r="F39" s="58"/>
      <c r="G39" s="58"/>
    </row>
    <row r="40" spans="1:7" ht="39">
      <c r="C40" s="55"/>
      <c r="D40" s="73" t="s">
        <v>70</v>
      </c>
      <c r="E40" s="56" t="s">
        <v>44</v>
      </c>
      <c r="F40" s="58"/>
      <c r="G40" s="58"/>
    </row>
    <row r="41" spans="1:7" ht="19.5">
      <c r="C41" s="55"/>
      <c r="D41" s="73"/>
      <c r="E41" s="64"/>
      <c r="F41" s="58"/>
      <c r="G41" s="58"/>
    </row>
    <row r="42" spans="1:7" ht="19.5">
      <c r="C42" s="65"/>
      <c r="D42" s="72" t="s">
        <v>71</v>
      </c>
      <c r="E42" s="67"/>
      <c r="F42" s="58"/>
      <c r="G42" s="58"/>
    </row>
    <row r="43" spans="1:7" ht="39">
      <c r="A43" s="70"/>
      <c r="B43" s="70"/>
      <c r="C43" s="55"/>
      <c r="D43" s="73" t="s">
        <v>72</v>
      </c>
      <c r="E43" s="64" t="s">
        <v>73</v>
      </c>
      <c r="F43" s="58"/>
      <c r="G43" s="58"/>
    </row>
    <row r="44" spans="1:7" ht="19.5">
      <c r="C44" s="55"/>
      <c r="D44" s="74" t="s">
        <v>74</v>
      </c>
      <c r="E44" s="56" t="s">
        <v>73</v>
      </c>
      <c r="F44" s="58"/>
      <c r="G44" s="58"/>
    </row>
    <row r="45" spans="1:7" ht="58.5">
      <c r="C45" s="55"/>
      <c r="D45" s="73" t="s">
        <v>75</v>
      </c>
      <c r="E45" s="64" t="s">
        <v>163</v>
      </c>
      <c r="F45" s="58"/>
      <c r="G45" s="58"/>
    </row>
    <row r="46" spans="1:7" ht="19.5">
      <c r="C46" s="55"/>
      <c r="D46" s="73" t="s">
        <v>76</v>
      </c>
      <c r="E46" s="75" t="s">
        <v>44</v>
      </c>
      <c r="F46" s="58"/>
      <c r="G46" s="58"/>
    </row>
    <row r="47" spans="1:7" ht="21">
      <c r="A47" s="70"/>
      <c r="B47" s="70"/>
      <c r="C47" s="55"/>
      <c r="D47" s="76"/>
      <c r="E47" s="64"/>
      <c r="F47" s="58"/>
      <c r="G47" s="58"/>
    </row>
    <row r="48" spans="1:7" ht="19.5">
      <c r="A48" s="70"/>
      <c r="B48" s="70"/>
      <c r="C48" s="55"/>
      <c r="D48" s="74" t="s">
        <v>77</v>
      </c>
      <c r="E48" s="64" t="s">
        <v>44</v>
      </c>
      <c r="F48" s="58"/>
      <c r="G48" s="58"/>
    </row>
    <row r="49" spans="1:7" ht="19.5">
      <c r="A49" s="70"/>
      <c r="B49" s="70"/>
      <c r="C49" s="55"/>
      <c r="D49" s="74" t="s">
        <v>78</v>
      </c>
      <c r="E49" s="64" t="s">
        <v>73</v>
      </c>
      <c r="F49" s="58"/>
      <c r="G49" s="58"/>
    </row>
    <row r="50" spans="1:7" ht="19.5">
      <c r="A50" s="70"/>
      <c r="B50" s="70"/>
      <c r="C50" s="55"/>
      <c r="D50" s="74" t="s">
        <v>79</v>
      </c>
      <c r="E50" s="64" t="s">
        <v>44</v>
      </c>
      <c r="F50" s="58"/>
      <c r="G50" s="58"/>
    </row>
    <row r="51" spans="1:7" ht="19.5">
      <c r="A51" s="70"/>
      <c r="B51" s="70"/>
      <c r="C51" s="55"/>
      <c r="D51" s="74" t="s">
        <v>80</v>
      </c>
      <c r="E51" s="64" t="s">
        <v>163</v>
      </c>
      <c r="F51" s="58"/>
      <c r="G51" s="58"/>
    </row>
    <row r="52" spans="1:7" ht="19.5">
      <c r="A52" s="70"/>
      <c r="B52" s="70"/>
      <c r="C52" s="55"/>
      <c r="D52" s="74" t="s">
        <v>81</v>
      </c>
      <c r="E52" s="64" t="s">
        <v>163</v>
      </c>
      <c r="F52" s="58"/>
      <c r="G52" s="58"/>
    </row>
    <row r="53" spans="1:7" ht="19.5">
      <c r="A53" s="70"/>
      <c r="B53" s="70"/>
      <c r="C53" s="55"/>
      <c r="D53" s="74"/>
      <c r="E53" s="64"/>
      <c r="F53" s="58"/>
      <c r="G53" s="58"/>
    </row>
    <row r="54" spans="1:7" ht="19.5">
      <c r="A54" s="70"/>
      <c r="B54" s="70"/>
      <c r="C54" s="137"/>
      <c r="D54" s="77" t="s">
        <v>82</v>
      </c>
      <c r="E54" s="78"/>
      <c r="F54" s="58"/>
      <c r="G54" s="58"/>
    </row>
    <row r="55" spans="1:7" ht="19.5">
      <c r="A55" s="70"/>
      <c r="B55" s="70"/>
      <c r="C55" s="55"/>
      <c r="D55" s="74" t="s">
        <v>83</v>
      </c>
      <c r="E55" s="64" t="s">
        <v>44</v>
      </c>
      <c r="F55" s="58"/>
      <c r="G55" s="58"/>
    </row>
    <row r="56" spans="1:7" ht="19.5">
      <c r="A56" s="70"/>
      <c r="B56" s="70"/>
      <c r="C56" s="55"/>
      <c r="D56" s="74" t="s">
        <v>162</v>
      </c>
      <c r="E56" s="64" t="s">
        <v>44</v>
      </c>
      <c r="F56" s="58"/>
      <c r="G56" s="58"/>
    </row>
    <row r="57" spans="1:7" ht="19.5">
      <c r="A57" s="70"/>
      <c r="B57" s="70"/>
      <c r="C57" s="55"/>
      <c r="D57" s="74" t="s">
        <v>84</v>
      </c>
      <c r="E57" s="64" t="s">
        <v>44</v>
      </c>
      <c r="F57" s="58"/>
      <c r="G57" s="58"/>
    </row>
    <row r="58" spans="1:7" ht="19.5">
      <c r="A58" s="70"/>
      <c r="B58" s="70"/>
      <c r="C58" s="55"/>
      <c r="D58" s="74" t="s">
        <v>85</v>
      </c>
      <c r="E58" s="64" t="s">
        <v>44</v>
      </c>
      <c r="F58" s="58"/>
      <c r="G58" s="58"/>
    </row>
    <row r="59" spans="1:7" ht="19.5">
      <c r="A59" s="70"/>
      <c r="B59" s="70"/>
      <c r="C59" s="55"/>
      <c r="D59" s="74" t="s">
        <v>86</v>
      </c>
      <c r="E59" s="64" t="s">
        <v>44</v>
      </c>
      <c r="F59" s="58"/>
      <c r="G59" s="58"/>
    </row>
    <row r="60" spans="1:7" ht="19.5">
      <c r="A60" s="70"/>
      <c r="B60" s="70"/>
      <c r="C60" s="55"/>
      <c r="D60" s="74" t="s">
        <v>87</v>
      </c>
      <c r="E60" s="64" t="s">
        <v>44</v>
      </c>
      <c r="F60" s="58"/>
      <c r="G60" s="58"/>
    </row>
    <row r="61" spans="1:7" ht="19.5">
      <c r="A61" s="70"/>
      <c r="B61" s="70"/>
      <c r="C61" s="55"/>
      <c r="D61" s="74" t="s">
        <v>88</v>
      </c>
      <c r="E61" s="64" t="s">
        <v>44</v>
      </c>
      <c r="F61" s="58"/>
      <c r="G61" s="58"/>
    </row>
    <row r="62" spans="1:7" ht="19.5">
      <c r="A62" s="70"/>
      <c r="B62" s="70"/>
      <c r="C62" s="55"/>
      <c r="D62" s="74" t="s">
        <v>89</v>
      </c>
      <c r="E62" s="64" t="s">
        <v>44</v>
      </c>
      <c r="F62" s="58"/>
      <c r="G62" s="58"/>
    </row>
    <row r="63" spans="1:7" ht="19.5">
      <c r="A63" s="70"/>
      <c r="B63" s="70"/>
      <c r="C63" s="55"/>
      <c r="D63" s="74" t="s">
        <v>90</v>
      </c>
      <c r="E63" s="64" t="s">
        <v>44</v>
      </c>
      <c r="F63" s="58"/>
      <c r="G63" s="58"/>
    </row>
    <row r="64" spans="1:7" ht="19.5">
      <c r="A64" s="70"/>
      <c r="B64" s="70"/>
      <c r="C64" s="55"/>
      <c r="D64" s="74" t="s">
        <v>91</v>
      </c>
      <c r="E64" s="64" t="s">
        <v>44</v>
      </c>
      <c r="F64" s="58"/>
      <c r="G64" s="58"/>
    </row>
    <row r="65" spans="1:7" ht="19.5">
      <c r="A65" s="70"/>
      <c r="B65" s="70"/>
      <c r="C65" s="55"/>
      <c r="D65" s="74" t="s">
        <v>92</v>
      </c>
      <c r="E65" s="64" t="s">
        <v>44</v>
      </c>
      <c r="F65" s="58"/>
      <c r="G65" s="58"/>
    </row>
    <row r="66" spans="1:7" ht="19.5">
      <c r="A66" s="70"/>
      <c r="B66" s="70"/>
      <c r="C66" s="55"/>
      <c r="D66" s="74" t="s">
        <v>93</v>
      </c>
      <c r="E66" s="64" t="s">
        <v>44</v>
      </c>
      <c r="F66" s="58"/>
      <c r="G66" s="58"/>
    </row>
    <row r="67" spans="1:7" ht="19.5">
      <c r="A67" s="70"/>
      <c r="B67" s="70"/>
      <c r="C67" s="55"/>
      <c r="D67" s="74" t="s">
        <v>94</v>
      </c>
      <c r="E67" s="64" t="s">
        <v>44</v>
      </c>
      <c r="F67" s="58"/>
      <c r="G67" s="58"/>
    </row>
    <row r="68" spans="1:7" ht="19.5">
      <c r="A68" s="70"/>
      <c r="B68" s="70"/>
      <c r="C68" s="55"/>
      <c r="D68" s="74" t="s">
        <v>95</v>
      </c>
      <c r="E68" s="64" t="s">
        <v>44</v>
      </c>
      <c r="F68" s="58"/>
      <c r="G68" s="58"/>
    </row>
    <row r="69" spans="1:7" ht="19.5">
      <c r="A69" s="70"/>
      <c r="B69" s="70"/>
      <c r="C69" s="55"/>
      <c r="D69" s="74" t="s">
        <v>96</v>
      </c>
      <c r="E69" s="64" t="s">
        <v>44</v>
      </c>
      <c r="F69" s="58"/>
      <c r="G69" s="58"/>
    </row>
    <row r="70" spans="1:7" ht="19.5">
      <c r="A70" s="70"/>
      <c r="B70" s="70"/>
      <c r="C70" s="55"/>
      <c r="D70" s="74" t="s">
        <v>97</v>
      </c>
      <c r="E70" s="64" t="s">
        <v>44</v>
      </c>
      <c r="F70" s="58"/>
      <c r="G70" s="58"/>
    </row>
    <row r="71" spans="1:7" ht="19.5">
      <c r="A71" s="70"/>
      <c r="B71" s="70"/>
      <c r="C71" s="55"/>
      <c r="D71" s="74" t="s">
        <v>98</v>
      </c>
      <c r="E71" s="64" t="s">
        <v>44</v>
      </c>
      <c r="F71" s="58"/>
      <c r="G71" s="58"/>
    </row>
    <row r="72" spans="1:7" ht="19.5">
      <c r="A72" s="70"/>
      <c r="B72" s="70"/>
      <c r="C72" s="55"/>
      <c r="D72" s="74" t="s">
        <v>161</v>
      </c>
      <c r="E72" s="64" t="s">
        <v>44</v>
      </c>
      <c r="F72" s="58"/>
      <c r="G72" s="58"/>
    </row>
    <row r="73" spans="1:7" ht="19.5">
      <c r="A73" s="70"/>
      <c r="B73" s="70"/>
      <c r="C73" s="55"/>
      <c r="D73" s="74" t="s">
        <v>160</v>
      </c>
      <c r="E73" s="64" t="s">
        <v>44</v>
      </c>
      <c r="F73" s="58"/>
      <c r="G73" s="58"/>
    </row>
    <row r="74" spans="1:7" ht="19.5">
      <c r="A74" s="70"/>
      <c r="B74" s="70"/>
      <c r="C74" s="55"/>
      <c r="D74" s="74" t="s">
        <v>152</v>
      </c>
      <c r="E74" s="64" t="s">
        <v>44</v>
      </c>
      <c r="F74" s="58"/>
      <c r="G74" s="58"/>
    </row>
    <row r="75" spans="1:7" s="103" customFormat="1" ht="19.5">
      <c r="A75" s="70"/>
      <c r="B75" s="70"/>
      <c r="C75" s="125"/>
      <c r="D75" s="126" t="s">
        <v>226</v>
      </c>
      <c r="E75" s="64" t="s">
        <v>44</v>
      </c>
      <c r="F75" s="58"/>
      <c r="G75" s="58"/>
    </row>
    <row r="76" spans="1:7" s="103" customFormat="1" ht="19.5">
      <c r="A76" s="70"/>
      <c r="B76" s="70"/>
      <c r="C76" s="129"/>
      <c r="D76" s="123" t="s">
        <v>227</v>
      </c>
      <c r="E76" s="124" t="s">
        <v>44</v>
      </c>
      <c r="F76" s="58"/>
      <c r="G76" s="58"/>
    </row>
    <row r="77" spans="1:7" ht="39">
      <c r="A77" s="70"/>
      <c r="B77" s="70"/>
      <c r="C77" s="127"/>
      <c r="D77" s="128" t="s">
        <v>168</v>
      </c>
      <c r="E77" s="64" t="s">
        <v>44</v>
      </c>
      <c r="F77" s="58"/>
      <c r="G77" s="58"/>
    </row>
    <row r="78" spans="1:7" ht="19.5">
      <c r="A78" s="70"/>
      <c r="B78" s="70"/>
      <c r="C78" s="55"/>
      <c r="D78" s="74" t="s">
        <v>198</v>
      </c>
      <c r="E78" s="64" t="s">
        <v>44</v>
      </c>
      <c r="F78" s="58"/>
      <c r="G78" s="58"/>
    </row>
    <row r="79" spans="1:7" s="103" customFormat="1" ht="19.5">
      <c r="A79" s="70"/>
      <c r="B79" s="70"/>
      <c r="C79" s="55"/>
      <c r="D79" s="74" t="s">
        <v>199</v>
      </c>
      <c r="E79" s="64" t="s">
        <v>44</v>
      </c>
      <c r="F79" s="58"/>
      <c r="G79" s="58"/>
    </row>
    <row r="80" spans="1:7" ht="19.5">
      <c r="A80" s="70"/>
      <c r="B80" s="70"/>
      <c r="C80" s="55"/>
      <c r="D80" s="74"/>
      <c r="E80" s="64"/>
      <c r="F80" s="58"/>
      <c r="G80" s="58"/>
    </row>
    <row r="81" spans="1:7" ht="19.5">
      <c r="A81" s="70"/>
      <c r="B81" s="70"/>
      <c r="C81" s="51"/>
      <c r="D81" s="52" t="s">
        <v>99</v>
      </c>
      <c r="E81" s="64"/>
      <c r="F81" s="58"/>
      <c r="G81" s="58"/>
    </row>
    <row r="82" spans="1:7" ht="39">
      <c r="A82" s="70"/>
      <c r="B82" s="70"/>
      <c r="C82" s="55"/>
      <c r="D82" s="74" t="s">
        <v>100</v>
      </c>
      <c r="E82" s="64" t="s">
        <v>73</v>
      </c>
      <c r="F82" s="58"/>
      <c r="G82" s="58"/>
    </row>
    <row r="83" spans="1:7" ht="39">
      <c r="A83" s="70"/>
      <c r="B83" s="70"/>
      <c r="C83" s="55"/>
      <c r="D83" s="74" t="s">
        <v>101</v>
      </c>
      <c r="E83" s="64" t="s">
        <v>73</v>
      </c>
      <c r="F83" s="58"/>
      <c r="G83" s="58"/>
    </row>
    <row r="84" spans="1:7" ht="19.5">
      <c r="A84" s="70"/>
      <c r="B84" s="70"/>
      <c r="C84" s="55"/>
      <c r="D84" s="74" t="s">
        <v>102</v>
      </c>
      <c r="E84" s="64" t="s">
        <v>73</v>
      </c>
      <c r="F84" s="58"/>
      <c r="G84" s="58"/>
    </row>
    <row r="85" spans="1:7" ht="19.5">
      <c r="A85" s="70"/>
      <c r="B85" s="70"/>
      <c r="C85" s="55"/>
      <c r="D85" s="74" t="s">
        <v>103</v>
      </c>
      <c r="E85" s="64" t="s">
        <v>73</v>
      </c>
      <c r="F85" s="58"/>
      <c r="G85" s="58"/>
    </row>
    <row r="86" spans="1:7" ht="19.5">
      <c r="A86" s="70"/>
      <c r="B86" s="70"/>
      <c r="C86" s="55"/>
      <c r="D86" s="74" t="s">
        <v>104</v>
      </c>
      <c r="E86" s="64" t="s">
        <v>73</v>
      </c>
      <c r="F86" s="58"/>
      <c r="G86" s="58"/>
    </row>
    <row r="87" spans="1:7" ht="19.5">
      <c r="A87" s="70"/>
      <c r="B87" s="70"/>
      <c r="C87" s="55"/>
      <c r="D87" s="74" t="s">
        <v>105</v>
      </c>
      <c r="E87" s="64"/>
      <c r="F87" s="58"/>
      <c r="G87" s="58"/>
    </row>
    <row r="88" spans="1:7" ht="19.5">
      <c r="A88" s="70"/>
      <c r="B88" s="70"/>
      <c r="C88" s="55"/>
      <c r="D88" s="74" t="s">
        <v>106</v>
      </c>
      <c r="E88" s="64" t="s">
        <v>44</v>
      </c>
      <c r="F88" s="58"/>
      <c r="G88" s="58"/>
    </row>
    <row r="89" spans="1:7" ht="19.5">
      <c r="C89" s="51"/>
      <c r="D89" s="52" t="s">
        <v>107</v>
      </c>
      <c r="E89" s="53"/>
      <c r="F89" s="79"/>
      <c r="G89" s="79"/>
    </row>
    <row r="90" spans="1:7" ht="39">
      <c r="C90" s="55"/>
      <c r="D90" s="71" t="s">
        <v>108</v>
      </c>
      <c r="E90" s="64" t="s">
        <v>44</v>
      </c>
      <c r="F90" s="58"/>
      <c r="G90" s="58"/>
    </row>
    <row r="91" spans="1:7" ht="39">
      <c r="C91" s="55"/>
      <c r="D91" s="71" t="s">
        <v>109</v>
      </c>
      <c r="E91" s="64" t="s">
        <v>44</v>
      </c>
      <c r="F91" s="58"/>
      <c r="G91" s="58"/>
    </row>
    <row r="92" spans="1:7" ht="19.5">
      <c r="C92" s="55"/>
      <c r="D92" s="71" t="s">
        <v>159</v>
      </c>
      <c r="E92" s="64" t="s">
        <v>44</v>
      </c>
      <c r="F92" s="58"/>
      <c r="G92" s="58"/>
    </row>
    <row r="93" spans="1:7" ht="19.5">
      <c r="C93" s="55"/>
      <c r="D93" s="71" t="s">
        <v>110</v>
      </c>
      <c r="E93" s="64" t="s">
        <v>44</v>
      </c>
      <c r="F93" s="58"/>
      <c r="G93" s="134"/>
    </row>
    <row r="94" spans="1:7" ht="19.5">
      <c r="C94" s="55"/>
      <c r="D94" s="62" t="s">
        <v>111</v>
      </c>
      <c r="E94" s="64" t="s">
        <v>44</v>
      </c>
      <c r="F94" s="57"/>
      <c r="G94" s="139"/>
    </row>
    <row r="95" spans="1:7" ht="19.5">
      <c r="C95" s="55"/>
      <c r="D95" s="62" t="s">
        <v>112</v>
      </c>
      <c r="E95" s="64" t="s">
        <v>44</v>
      </c>
      <c r="F95" s="58"/>
      <c r="G95" s="138"/>
    </row>
    <row r="96" spans="1:7" s="103" customFormat="1" ht="19.5">
      <c r="C96" s="55"/>
      <c r="D96" s="62" t="s">
        <v>197</v>
      </c>
      <c r="E96" s="64" t="s">
        <v>44</v>
      </c>
      <c r="F96" s="58"/>
      <c r="G96" s="80"/>
    </row>
    <row r="97" spans="3:7" ht="19.5">
      <c r="C97" s="55"/>
      <c r="D97" s="71" t="s">
        <v>158</v>
      </c>
      <c r="E97" s="64" t="s">
        <v>44</v>
      </c>
      <c r="F97" s="58"/>
      <c r="G97" s="58"/>
    </row>
    <row r="98" spans="3:7" ht="19.5">
      <c r="C98" s="51"/>
      <c r="D98" s="52" t="s">
        <v>113</v>
      </c>
      <c r="E98" s="53"/>
      <c r="F98" s="79"/>
      <c r="G98" s="79"/>
    </row>
    <row r="99" spans="3:7" ht="19.5">
      <c r="C99" s="55"/>
      <c r="D99" s="71" t="s">
        <v>114</v>
      </c>
      <c r="E99" s="56" t="s">
        <v>44</v>
      </c>
      <c r="F99" s="58"/>
      <c r="G99" s="58"/>
    </row>
    <row r="100" spans="3:7" ht="39">
      <c r="C100" s="55"/>
      <c r="D100" s="71" t="s">
        <v>115</v>
      </c>
      <c r="E100" s="56" t="s">
        <v>44</v>
      </c>
      <c r="F100" s="58"/>
      <c r="G100" s="58"/>
    </row>
    <row r="101" spans="3:7" ht="19.5">
      <c r="C101" s="55"/>
      <c r="D101" s="81"/>
      <c r="E101" s="56"/>
      <c r="F101" s="58"/>
      <c r="G101" s="58"/>
    </row>
    <row r="102" spans="3:7" ht="19.5">
      <c r="C102" s="55"/>
      <c r="D102" s="71" t="s">
        <v>116</v>
      </c>
      <c r="E102" s="56" t="s">
        <v>44</v>
      </c>
      <c r="F102" s="58"/>
      <c r="G102" s="58"/>
    </row>
    <row r="103" spans="3:7" ht="19.5">
      <c r="C103" s="55"/>
      <c r="D103" s="71" t="s">
        <v>117</v>
      </c>
      <c r="E103" s="56" t="s">
        <v>44</v>
      </c>
      <c r="F103" s="58"/>
      <c r="G103" s="58"/>
    </row>
    <row r="104" spans="3:7" ht="19.5">
      <c r="C104" s="55"/>
      <c r="D104" s="81"/>
      <c r="E104" s="56"/>
      <c r="F104" s="58"/>
      <c r="G104" s="58"/>
    </row>
    <row r="105" spans="3:7" ht="19.5">
      <c r="C105" s="55"/>
      <c r="D105" s="73" t="s">
        <v>118</v>
      </c>
      <c r="E105" s="56" t="s">
        <v>44</v>
      </c>
      <c r="F105" s="58"/>
      <c r="G105" s="58"/>
    </row>
    <row r="106" spans="3:7" ht="19.5">
      <c r="C106" s="55"/>
      <c r="D106" s="71" t="s">
        <v>119</v>
      </c>
      <c r="E106" s="56" t="s">
        <v>44</v>
      </c>
      <c r="F106" s="58"/>
      <c r="G106" s="58"/>
    </row>
    <row r="107" spans="3:7" ht="19.5">
      <c r="C107" s="55"/>
      <c r="D107" s="71"/>
      <c r="E107" s="56"/>
      <c r="F107" s="58"/>
      <c r="G107" s="58"/>
    </row>
    <row r="108" spans="3:7" ht="19.5">
      <c r="C108" s="55"/>
      <c r="D108" s="82"/>
      <c r="E108" s="56"/>
      <c r="F108" s="58"/>
      <c r="G108" s="58"/>
    </row>
    <row r="109" spans="3:7" ht="19.5">
      <c r="C109" s="51"/>
      <c r="D109" s="52" t="s">
        <v>120</v>
      </c>
      <c r="E109" s="53"/>
      <c r="F109" s="79"/>
      <c r="G109" s="79"/>
    </row>
    <row r="110" spans="3:7" ht="19.5">
      <c r="C110" s="55"/>
      <c r="D110" s="73" t="s">
        <v>155</v>
      </c>
      <c r="E110" s="56" t="s">
        <v>44</v>
      </c>
      <c r="F110" s="58"/>
      <c r="G110" s="58"/>
    </row>
    <row r="111" spans="3:7" ht="19.5">
      <c r="C111" s="55"/>
      <c r="D111" s="73" t="s">
        <v>121</v>
      </c>
      <c r="E111" s="56" t="s">
        <v>44</v>
      </c>
      <c r="F111" s="58"/>
      <c r="G111" s="58"/>
    </row>
    <row r="112" spans="3:7" ht="19.5">
      <c r="C112" s="55"/>
      <c r="D112" s="73" t="s">
        <v>156</v>
      </c>
      <c r="E112" s="64" t="s">
        <v>44</v>
      </c>
      <c r="F112" s="58"/>
      <c r="G112" s="58"/>
    </row>
    <row r="113" spans="3:7" ht="19.5">
      <c r="C113" s="55"/>
      <c r="D113" s="83" t="s">
        <v>157</v>
      </c>
      <c r="E113" s="64" t="s">
        <v>44</v>
      </c>
      <c r="F113" s="58"/>
      <c r="G113" s="58"/>
    </row>
    <row r="114" spans="3:7" ht="19.5">
      <c r="C114" s="55"/>
      <c r="D114" s="83" t="s">
        <v>122</v>
      </c>
      <c r="E114" s="64" t="s">
        <v>44</v>
      </c>
      <c r="F114" s="58"/>
      <c r="G114" s="58"/>
    </row>
    <row r="115" spans="3:7" ht="19.5">
      <c r="C115" s="55"/>
      <c r="D115" s="83" t="s">
        <v>123</v>
      </c>
      <c r="E115" s="64" t="s">
        <v>44</v>
      </c>
      <c r="F115" s="58"/>
      <c r="G115" s="58"/>
    </row>
    <row r="116" spans="3:7" ht="19.5">
      <c r="C116" s="55"/>
      <c r="D116" s="83"/>
      <c r="E116" s="56"/>
      <c r="F116" s="58"/>
      <c r="G116" s="58"/>
    </row>
    <row r="117" spans="3:7" ht="19.5">
      <c r="C117" s="55"/>
      <c r="D117" s="84" t="s">
        <v>154</v>
      </c>
      <c r="E117" s="56" t="s">
        <v>44</v>
      </c>
      <c r="F117" s="58"/>
      <c r="G117" s="84"/>
    </row>
    <row r="118" spans="3:7" ht="19.5">
      <c r="C118" s="55"/>
      <c r="D118" s="82" t="s">
        <v>124</v>
      </c>
      <c r="E118" s="56" t="s">
        <v>44</v>
      </c>
      <c r="F118" s="58"/>
      <c r="G118" s="58"/>
    </row>
    <row r="119" spans="3:7" ht="19.5">
      <c r="C119" s="55"/>
      <c r="D119" s="82" t="s">
        <v>125</v>
      </c>
      <c r="E119" s="56" t="s">
        <v>44</v>
      </c>
      <c r="F119" s="58"/>
      <c r="G119" s="58"/>
    </row>
    <row r="120" spans="3:7" ht="19.5">
      <c r="C120" s="55"/>
      <c r="D120" s="82" t="s">
        <v>126</v>
      </c>
      <c r="E120" s="56" t="s">
        <v>44</v>
      </c>
      <c r="F120" s="58"/>
      <c r="G120" s="58"/>
    </row>
    <row r="121" spans="3:7" ht="19.5">
      <c r="C121" s="55"/>
      <c r="D121" s="82" t="s">
        <v>127</v>
      </c>
      <c r="E121" s="64" t="s">
        <v>44</v>
      </c>
      <c r="F121" s="58"/>
      <c r="G121" s="58"/>
    </row>
    <row r="122" spans="3:7" ht="19.5">
      <c r="C122" s="55"/>
      <c r="D122" s="85" t="s">
        <v>128</v>
      </c>
      <c r="E122" s="56"/>
      <c r="F122" s="86"/>
      <c r="G122" s="86"/>
    </row>
    <row r="123" spans="3:7" ht="19.5">
      <c r="C123" s="51"/>
      <c r="D123" s="52" t="s">
        <v>129</v>
      </c>
      <c r="E123" s="53"/>
      <c r="F123" s="79"/>
      <c r="G123" s="79"/>
    </row>
    <row r="124" spans="3:7" ht="19.5">
      <c r="C124" s="55"/>
      <c r="D124" s="62" t="s">
        <v>130</v>
      </c>
      <c r="E124" s="56" t="s">
        <v>44</v>
      </c>
      <c r="F124" s="58"/>
      <c r="G124" s="58"/>
    </row>
    <row r="125" spans="3:7" ht="19.5">
      <c r="C125" s="55"/>
      <c r="D125" s="62" t="s">
        <v>131</v>
      </c>
      <c r="E125" s="56" t="s">
        <v>44</v>
      </c>
      <c r="F125" s="58"/>
      <c r="G125" s="58"/>
    </row>
    <row r="126" spans="3:7" ht="19.5">
      <c r="C126" s="55"/>
      <c r="D126" s="62" t="s">
        <v>132</v>
      </c>
      <c r="E126" s="56" t="s">
        <v>44</v>
      </c>
      <c r="F126" s="58"/>
      <c r="G126" s="58"/>
    </row>
    <row r="127" spans="3:7" ht="19.5">
      <c r="C127" s="55"/>
      <c r="D127" s="82"/>
      <c r="E127" s="56"/>
      <c r="F127" s="58"/>
      <c r="G127" s="58"/>
    </row>
    <row r="128" spans="3:7" ht="19.5">
      <c r="C128" s="55"/>
      <c r="D128" s="62" t="s">
        <v>133</v>
      </c>
      <c r="E128" s="56" t="s">
        <v>44</v>
      </c>
      <c r="F128" s="58"/>
      <c r="G128" s="58"/>
    </row>
    <row r="129" spans="1:7" ht="19.5">
      <c r="C129" s="55"/>
      <c r="D129" s="62" t="s">
        <v>134</v>
      </c>
      <c r="E129" s="56" t="s">
        <v>44</v>
      </c>
      <c r="F129" s="58"/>
      <c r="G129" s="58"/>
    </row>
    <row r="130" spans="1:7" ht="19.5">
      <c r="A130" s="70"/>
      <c r="B130" s="70"/>
      <c r="C130" s="55"/>
      <c r="D130" s="62" t="s">
        <v>135</v>
      </c>
      <c r="E130" s="56" t="s">
        <v>44</v>
      </c>
      <c r="F130" s="58"/>
      <c r="G130" s="58"/>
    </row>
    <row r="131" spans="1:7" ht="19.5">
      <c r="C131" s="55"/>
      <c r="D131" s="71" t="s">
        <v>136</v>
      </c>
      <c r="E131" s="56" t="s">
        <v>44</v>
      </c>
      <c r="F131" s="58"/>
      <c r="G131" s="58"/>
    </row>
    <row r="132" spans="1:7" ht="39">
      <c r="C132" s="55"/>
      <c r="D132" s="62" t="s">
        <v>137</v>
      </c>
      <c r="E132" s="56" t="s">
        <v>44</v>
      </c>
      <c r="F132" s="58"/>
      <c r="G132" s="58"/>
    </row>
    <row r="133" spans="1:7" ht="19.5">
      <c r="C133" s="55"/>
      <c r="D133" s="82"/>
      <c r="E133" s="56"/>
      <c r="G133" s="58"/>
    </row>
    <row r="134" spans="1:7" ht="19.5">
      <c r="A134" s="87"/>
      <c r="B134" s="87"/>
      <c r="C134" s="55"/>
      <c r="D134" s="88" t="s">
        <v>138</v>
      </c>
      <c r="E134" s="56" t="s">
        <v>44</v>
      </c>
      <c r="F134" s="89"/>
      <c r="G134" s="89"/>
    </row>
    <row r="135" spans="1:7" ht="19.5">
      <c r="C135" s="55"/>
      <c r="D135" s="62" t="s">
        <v>139</v>
      </c>
      <c r="E135" s="56" t="s">
        <v>44</v>
      </c>
      <c r="F135" s="58"/>
      <c r="G135" s="58"/>
    </row>
    <row r="136" spans="1:7" ht="19.5">
      <c r="C136" s="55"/>
      <c r="D136" s="62" t="s">
        <v>140</v>
      </c>
      <c r="E136" s="56" t="s">
        <v>44</v>
      </c>
      <c r="F136" s="58"/>
      <c r="G136" s="58"/>
    </row>
    <row r="137" spans="1:7" ht="19.5">
      <c r="C137" s="55"/>
      <c r="D137" s="62" t="s">
        <v>224</v>
      </c>
      <c r="E137" s="56" t="s">
        <v>44</v>
      </c>
      <c r="F137" s="58"/>
      <c r="G137" s="58"/>
    </row>
    <row r="138" spans="1:7" s="103" customFormat="1" ht="19.5">
      <c r="C138" s="55"/>
      <c r="D138" s="123" t="s">
        <v>225</v>
      </c>
      <c r="E138" s="56" t="s">
        <v>44</v>
      </c>
      <c r="F138" s="58"/>
      <c r="G138" s="58"/>
    </row>
    <row r="139" spans="1:7" ht="19.5">
      <c r="C139" s="51"/>
      <c r="D139" s="52" t="s">
        <v>141</v>
      </c>
      <c r="E139" s="53"/>
      <c r="F139" s="79"/>
      <c r="G139" s="79"/>
    </row>
    <row r="140" spans="1:7" ht="19.5">
      <c r="C140" s="47"/>
      <c r="D140" s="71" t="s">
        <v>142</v>
      </c>
      <c r="E140" s="64" t="s">
        <v>143</v>
      </c>
      <c r="F140" s="58"/>
      <c r="G140" s="58"/>
    </row>
    <row r="141" spans="1:7" ht="19.5">
      <c r="C141" s="47"/>
      <c r="D141" s="71" t="s">
        <v>144</v>
      </c>
      <c r="E141" s="64" t="s">
        <v>143</v>
      </c>
      <c r="F141" s="58"/>
      <c r="G141" s="58"/>
    </row>
    <row r="142" spans="1:7" ht="19.5">
      <c r="C142" s="47"/>
      <c r="D142" s="71" t="s">
        <v>145</v>
      </c>
      <c r="E142" s="90" t="s">
        <v>44</v>
      </c>
      <c r="F142" s="58"/>
      <c r="G142" s="58"/>
    </row>
    <row r="143" spans="1:7" ht="19.5">
      <c r="C143" s="47"/>
      <c r="D143" s="71" t="s">
        <v>146</v>
      </c>
      <c r="E143" s="91" t="s">
        <v>147</v>
      </c>
      <c r="F143" s="58"/>
      <c r="G143" s="58"/>
    </row>
    <row r="144" spans="1:7" ht="19.5">
      <c r="C144" s="47"/>
      <c r="D144" s="71" t="s">
        <v>148</v>
      </c>
      <c r="E144" s="91" t="s">
        <v>147</v>
      </c>
      <c r="F144" s="58"/>
      <c r="G144" s="58"/>
    </row>
    <row r="145" spans="3:7" ht="19.5">
      <c r="C145" s="47"/>
      <c r="D145" s="71" t="s">
        <v>165</v>
      </c>
      <c r="E145" s="91" t="s">
        <v>166</v>
      </c>
      <c r="F145" s="58"/>
      <c r="G145" s="58"/>
    </row>
    <row r="146" spans="3:7" ht="19.5">
      <c r="C146" s="51"/>
      <c r="D146" s="52" t="s">
        <v>149</v>
      </c>
      <c r="E146" s="53"/>
      <c r="F146" s="79"/>
      <c r="G146" s="79"/>
    </row>
    <row r="147" spans="3:7" ht="19.5">
      <c r="C147" s="47"/>
      <c r="D147" s="71" t="s">
        <v>153</v>
      </c>
      <c r="E147" s="64" t="s">
        <v>150</v>
      </c>
      <c r="F147" s="58"/>
      <c r="G147" s="58"/>
    </row>
    <row r="148" spans="3:7" ht="19.5">
      <c r="C148" s="130"/>
      <c r="D148" s="71" t="s">
        <v>151</v>
      </c>
      <c r="E148" s="133" t="s">
        <v>150</v>
      </c>
      <c r="F148" s="134"/>
      <c r="G148" s="134"/>
    </row>
    <row r="149" spans="3:7" ht="19.5">
      <c r="C149" s="135"/>
      <c r="D149" s="136" t="s">
        <v>228</v>
      </c>
      <c r="E149" s="135"/>
      <c r="F149" s="135"/>
      <c r="G149" s="135"/>
    </row>
    <row r="150" spans="3:7" ht="19.5">
      <c r="C150" s="131"/>
      <c r="D150" s="132" t="s">
        <v>229</v>
      </c>
      <c r="E150" s="122" t="s">
        <v>44</v>
      </c>
      <c r="F150" s="131"/>
      <c r="G150" s="131"/>
    </row>
    <row r="151" spans="3:7" ht="19.5">
      <c r="C151" s="131"/>
      <c r="D151" s="132" t="s">
        <v>230</v>
      </c>
      <c r="E151" s="122" t="s">
        <v>44</v>
      </c>
      <c r="F151" s="131"/>
      <c r="G151" s="131"/>
    </row>
    <row r="152" spans="3:7" ht="19.5">
      <c r="C152" s="131"/>
      <c r="D152" s="132" t="s">
        <v>231</v>
      </c>
      <c r="E152" s="122" t="s">
        <v>44</v>
      </c>
      <c r="F152" s="131"/>
      <c r="G152" s="131"/>
    </row>
    <row r="153" spans="3:7" ht="19.5">
      <c r="C153" s="131"/>
      <c r="D153" s="132" t="s">
        <v>232</v>
      </c>
      <c r="E153" s="122" t="s">
        <v>44</v>
      </c>
      <c r="F153" s="131"/>
      <c r="G153" s="131"/>
    </row>
    <row r="154" spans="3:7" ht="19.5">
      <c r="C154" s="131"/>
      <c r="D154" s="132" t="s">
        <v>233</v>
      </c>
      <c r="E154" s="122" t="s">
        <v>44</v>
      </c>
      <c r="F154" s="131"/>
      <c r="G154" s="131"/>
    </row>
  </sheetData>
  <printOptions horizontalCentered="1" verticalCentered="1"/>
  <pageMargins left="0" right="0" top="0" bottom="0" header="0.31496062992125984" footer="0.31496062992125984"/>
  <pageSetup paperSize="8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DQE</vt:lpstr>
      <vt:lpstr>BPU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Benoit HUSSON</dc:creator>
  <cp:lastModifiedBy>Nadine OUATTARA</cp:lastModifiedBy>
  <cp:lastPrinted>2016-12-20T12:47:14Z</cp:lastPrinted>
  <dcterms:created xsi:type="dcterms:W3CDTF">2010-01-13T12:40:26Z</dcterms:created>
  <dcterms:modified xsi:type="dcterms:W3CDTF">2016-12-20T12:51:47Z</dcterms:modified>
</cp:coreProperties>
</file>